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390" windowWidth="18345" windowHeight="11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<sst xmlns="http://schemas.openxmlformats.org/spreadsheetml/2006/main" count="686" uniqueCount="58">
  <si>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</si>
  <si>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</si>
  <si>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</si>
  <si>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</si>
  <si>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</si>
  <si>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</si>
  <si>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</si>
  <si>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</si>
  <si>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</si>
  <si>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</si>
  <si>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</si>
  <si>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</si>
  <si>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</si>
  <si>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</si>
  <si>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</si>
  <si>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</si>
  <si>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</si>
  <si>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</si>
  <si>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</si>
  <si>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</si>
  <si>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</si>
  <si>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</si>
  <si>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</si>
  <si>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</si>
  <si>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</si>
  <si>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</si>
  <si>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</si>
  <si>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</si>
  <si>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</si>
  <si>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</si>
  <si>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</si>
  <si>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</si>
  <si>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</si>
  <si>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</si>
  <si>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</si>
  <si>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</si>
  <si>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</si>
  <si>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</si>
  <si>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</si>
  <si>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</si>
  <si>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</si>
  <si>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</si>
  <si>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</si>
  <si>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</si>
  <si>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</si>
  <si>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</si>
  <si>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</si>
  <si>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</si>
  <si>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</si>
  <si>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</si>
  <si>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</si>
  <si>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</si>
  <si>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</si>
  <si>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22-Nov-2011</t>
  </si>
  <si>
    <t>13 DECEMBER 2011 FOR SETTLEMENT ON WEDNESDAY 14 DECEMBER 2011</t>
  </si>
  <si>
    <t>13-Dec-2011</t>
  </si>
  <si>
    <t>SAFEX MTM 12-Dec-11</t>
  </si>
  <si>
    <t>PLEASE NOTE THE FOLLOWING VOLATILITY SKEW CHANGES WITH EFFECT TUESDAY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</si>
</sst>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3.3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0" fontId="6" fillId="0" borderId="63" xfId="61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4" xfId="61" applyNumberFormat="1" applyFont="1" applyBorder="1" applyAlignment="1">
      <alignment horizontal="center"/>
    </xf>
    <xf numFmtId="10" fontId="6" fillId="0" borderId="65" xfId="61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6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20-Sep-2012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2754473"/>
        <c:axId val="27919346"/>
      </c:lineChart>
      <c:catAx>
        <c:axId val="62754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919346"/>
        <c:crosses val="autoZero"/>
        <c:auto val="1"/>
        <c:lblOffset val="100"/>
        <c:tickLblSkip val="1"/>
        <c:noMultiLvlLbl val="0"/>
      </c:catAx>
      <c:valAx>
        <c:axId val="27919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4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97"/>
  <sheetViews>
    <sheetView showGridLines="0" tabSelected="1" zoomScalePageLayoutView="0" workbookViewId="0" topLeftCell="A19">
      <selection activeCell="A23" sqref="A2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57</v>
      </c>
    </row>
    <row r="23" spans="1:7" ht="12.75">
      <c r="A23" s="5" t="s">
        <v>54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40890</v>
      </c>
      <c r="C25" s="19"/>
      <c r="D25" s="20"/>
      <c r="J25" s="47" t="s">
        <v>56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44" t="s">
        <v>0</v>
      </c>
      <c r="K26" s="145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13-Dec-2011</v>
      </c>
      <c r="AB26" s="108"/>
      <c r="AC26" s="115"/>
      <c r="AE26" s="52" t="s">
        <v>30</v>
      </c>
      <c r="AF26" s="70" t="str">
        <f>A20</f>
        <v>13-Dec-2011</v>
      </c>
      <c r="AG26" s="53"/>
      <c r="AI26" s="88"/>
      <c r="AJ26" s="64"/>
    </row>
    <row r="27" spans="1:36" ht="13.5" thickBot="1">
      <c r="A27" s="25" t="s">
        <v>4</v>
      </c>
      <c r="B27" s="26">
        <v>40983</v>
      </c>
      <c r="C27" s="23"/>
      <c r="D27" s="27"/>
      <c r="E27"/>
      <c r="F27" s="28" t="s">
        <v>20</v>
      </c>
      <c r="G27" s="29" t="s">
        <v>21</v>
      </c>
      <c r="J27" s="146" t="s">
        <v>2</v>
      </c>
      <c r="K27" s="147"/>
      <c r="L27" s="95"/>
      <c r="M27" s="95"/>
      <c r="N27" s="95"/>
      <c r="O27" s="95"/>
      <c r="P27" s="96"/>
      <c r="Q27" s="97"/>
      <c r="R27"/>
      <c r="S27" s="54" t="s">
        <v>53</v>
      </c>
      <c r="T27" s="69" t="str">
        <f>A20</f>
        <v>13-Dec-2011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20300</v>
      </c>
      <c r="C28" s="22" t="s">
        <v>11</v>
      </c>
      <c r="D28" s="31">
        <v>38.44</v>
      </c>
      <c r="E28"/>
      <c r="F28" s="139">
        <v>0.7012089810017271</v>
      </c>
      <c r="G28" s="140">
        <v>13.94</v>
      </c>
      <c r="J28" s="68">
        <v>40983</v>
      </c>
      <c r="K28" s="67"/>
      <c r="L28" s="58">
        <v>28773</v>
      </c>
      <c r="M28" s="58">
        <v>28963</v>
      </c>
      <c r="N28" s="58">
        <v>28967</v>
      </c>
      <c r="O28" s="58">
        <v>28965</v>
      </c>
      <c r="P28" s="62">
        <v>25.25</v>
      </c>
      <c r="Q28" s="59">
        <v>24.5</v>
      </c>
      <c r="R28" s="71"/>
      <c r="S28" s="81">
        <v>0.2586960423714769</v>
      </c>
      <c r="T28" s="82">
        <v>0.24647108182533353</v>
      </c>
      <c r="U28" s="60"/>
      <c r="V28" s="86">
        <v>0.7415155158101944</v>
      </c>
      <c r="W28" s="90">
        <v>1.1484510837944737</v>
      </c>
      <c r="Y28" s="118">
        <v>-0.7901499756015498</v>
      </c>
      <c r="Z28" s="111">
        <v>0.19015905130079155</v>
      </c>
      <c r="AA28" s="111">
        <v>0.8449157683230671</v>
      </c>
      <c r="AB28" s="112" t="s">
        <v>41</v>
      </c>
      <c r="AC28" s="119">
        <v>9.412753237355009E-05</v>
      </c>
      <c r="AE28" s="78">
        <v>0.8</v>
      </c>
      <c r="AF28" s="79">
        <v>-0.9835863044905637</v>
      </c>
      <c r="AG28" s="80">
        <v>0.7981587377304449</v>
      </c>
      <c r="AI28" s="127">
        <v>59</v>
      </c>
      <c r="AJ28" s="128">
        <v>23</v>
      </c>
      <c r="IU28" s="72">
        <f aca="true" t="shared" si="0" ref="IU28:IU35">D62-$D$66</f>
        <v>10.270000000000003</v>
      </c>
      <c r="IV28" s="6" t="b">
        <f>IU28=G62</f>
        <v>1</v>
      </c>
    </row>
    <row r="29" spans="1:256" ht="12.75">
      <c r="A29" s="30" t="s">
        <v>5</v>
      </c>
      <c r="B29" s="63">
        <v>23150</v>
      </c>
      <c r="C29" s="22" t="s">
        <v>11</v>
      </c>
      <c r="D29" s="31">
        <v>33.47</v>
      </c>
      <c r="E29"/>
      <c r="F29" s="141">
        <v>0.7996545768566494</v>
      </c>
      <c r="G29" s="31">
        <v>8.97</v>
      </c>
      <c r="J29" s="68">
        <v>41081</v>
      </c>
      <c r="K29" s="67"/>
      <c r="L29" s="58">
        <v>28773</v>
      </c>
      <c r="M29" s="58">
        <v>29063</v>
      </c>
      <c r="N29" s="58">
        <v>29127</v>
      </c>
      <c r="O29" s="58">
        <v>29095</v>
      </c>
      <c r="P29" s="62">
        <v>25.25</v>
      </c>
      <c r="Q29" s="59">
        <v>24.75</v>
      </c>
      <c r="R29"/>
      <c r="S29" s="81">
        <v>0.2573566950788857</v>
      </c>
      <c r="T29" s="82">
        <v>0.24645451313231773</v>
      </c>
      <c r="U29" s="60"/>
      <c r="V29" s="85">
        <v>0.7036593248080234</v>
      </c>
      <c r="W29" s="82">
        <v>1.0098284903323127</v>
      </c>
      <c r="Y29" s="118">
        <v>-0.6183944526768599</v>
      </c>
      <c r="Z29" s="111">
        <v>0.13852255553154205</v>
      </c>
      <c r="AA29" s="111">
        <v>0.7294706263992735</v>
      </c>
      <c r="AB29" s="112" t="s">
        <v>42</v>
      </c>
      <c r="AC29" s="119">
        <v>0.24649725954815807</v>
      </c>
      <c r="AE29" s="61">
        <v>0.8</v>
      </c>
      <c r="AF29" s="65">
        <v>-0.9717862297346576</v>
      </c>
      <c r="AG29" s="66">
        <v>0.6353298444029004</v>
      </c>
      <c r="AI29" s="129">
        <v>28</v>
      </c>
      <c r="AJ29" s="130">
        <v>3</v>
      </c>
      <c r="IU29" s="73">
        <f t="shared" si="0"/>
        <v>6.620000000000001</v>
      </c>
      <c r="IV29" s="6" t="b">
        <f>IU29=G63</f>
        <v>1</v>
      </c>
    </row>
    <row r="30" spans="1:256" ht="12.75">
      <c r="A30" s="30" t="s">
        <v>5</v>
      </c>
      <c r="B30" s="63">
        <v>26050</v>
      </c>
      <c r="C30" s="22" t="s">
        <v>11</v>
      </c>
      <c r="D30" s="31">
        <v>28.8</v>
      </c>
      <c r="E30"/>
      <c r="F30" s="141">
        <v>0.8998272884283247</v>
      </c>
      <c r="G30" s="31">
        <v>4.3</v>
      </c>
      <c r="J30" s="68">
        <v>41172</v>
      </c>
      <c r="K30" s="67"/>
      <c r="L30" s="58">
        <v>28773</v>
      </c>
      <c r="M30" s="58">
        <v>28988</v>
      </c>
      <c r="N30" s="58">
        <v>29122</v>
      </c>
      <c r="O30" s="58">
        <v>29055</v>
      </c>
      <c r="P30" s="62">
        <v>25.75</v>
      </c>
      <c r="Q30" s="59">
        <v>25.25</v>
      </c>
      <c r="R30"/>
      <c r="S30" s="81">
        <v>0.25658684181561964</v>
      </c>
      <c r="T30" s="82">
        <v>0.24644551353695035</v>
      </c>
      <c r="U30" s="60"/>
      <c r="V30" s="85">
        <v>0.6768185798676124</v>
      </c>
      <c r="W30" s="82">
        <v>1.108983525258404</v>
      </c>
      <c r="Y30" s="118">
        <v>-0.5413093973708991</v>
      </c>
      <c r="Z30" s="111">
        <v>0.11662146774653362</v>
      </c>
      <c r="AA30" s="111">
        <v>0.6735173737821071</v>
      </c>
      <c r="AB30" s="110"/>
      <c r="AC30" s="117"/>
      <c r="AE30" s="61">
        <v>0.8</v>
      </c>
      <c r="AF30" s="65">
        <v>-0.967028136381938</v>
      </c>
      <c r="AG30" s="66">
        <v>0.5620205370134852</v>
      </c>
      <c r="AI30" s="129">
        <v>19</v>
      </c>
      <c r="AJ30" s="130">
        <v>9</v>
      </c>
      <c r="IU30" s="73">
        <f t="shared" si="0"/>
        <v>3.1900000000000013</v>
      </c>
      <c r="IV30" s="6" t="b">
        <f>IU30=G64</f>
        <v>1</v>
      </c>
    </row>
    <row r="31" spans="1:256" ht="12.75">
      <c r="A31" s="30" t="s">
        <v>5</v>
      </c>
      <c r="B31" s="63">
        <v>27500</v>
      </c>
      <c r="C31" s="22" t="s">
        <v>11</v>
      </c>
      <c r="D31" s="31">
        <v>26.6</v>
      </c>
      <c r="E31"/>
      <c r="F31" s="141">
        <v>0.9499136442141624</v>
      </c>
      <c r="G31" s="31">
        <v>2.1</v>
      </c>
      <c r="J31" s="68">
        <v>41263</v>
      </c>
      <c r="K31" s="67"/>
      <c r="L31" s="58">
        <v>28773</v>
      </c>
      <c r="M31" s="58">
        <v>29195</v>
      </c>
      <c r="N31" s="58">
        <v>29295</v>
      </c>
      <c r="O31" s="58">
        <v>29245</v>
      </c>
      <c r="P31" s="62">
        <v>26</v>
      </c>
      <c r="Q31" s="59">
        <v>25.5</v>
      </c>
      <c r="R31"/>
      <c r="S31" s="81">
        <v>0.2560216222733458</v>
      </c>
      <c r="T31" s="82">
        <v>0.24643904600588026</v>
      </c>
      <c r="U31" s="60"/>
      <c r="V31" s="85"/>
      <c r="W31" s="82"/>
      <c r="Y31" s="118">
        <v>-0.49191728984215993</v>
      </c>
      <c r="Z31" s="111">
        <v>0.10305373069910401</v>
      </c>
      <c r="AA31" s="111">
        <v>0.6359755731177774</v>
      </c>
      <c r="AB31" s="110"/>
      <c r="AC31" s="117"/>
      <c r="AE31" s="61">
        <v>0.8</v>
      </c>
      <c r="AF31" s="65">
        <v>-0.9657464385465583</v>
      </c>
      <c r="AG31" s="66">
        <v>0.5140209242893107</v>
      </c>
      <c r="AI31" s="129"/>
      <c r="AJ31" s="130"/>
      <c r="IU31" s="73">
        <f t="shared" si="0"/>
        <v>1.5700000000000003</v>
      </c>
      <c r="IV31" s="6" t="b">
        <f>ROUND(IU31,2)=G65</f>
        <v>1</v>
      </c>
    </row>
    <row r="32" spans="1:256" ht="12.75">
      <c r="A32" s="30" t="s">
        <v>5</v>
      </c>
      <c r="B32" s="63">
        <v>28950</v>
      </c>
      <c r="C32" s="22" t="s">
        <v>11</v>
      </c>
      <c r="D32" s="31">
        <v>24.5</v>
      </c>
      <c r="E32"/>
      <c r="F32" s="141">
        <v>1</v>
      </c>
      <c r="G32" s="31">
        <v>0</v>
      </c>
      <c r="J32" s="68">
        <v>41353</v>
      </c>
      <c r="K32" s="67"/>
      <c r="L32" s="58">
        <v>28773</v>
      </c>
      <c r="M32" s="58">
        <v>29413</v>
      </c>
      <c r="N32" s="58">
        <v>29533</v>
      </c>
      <c r="O32" s="58">
        <v>29473</v>
      </c>
      <c r="P32" s="62">
        <v>26</v>
      </c>
      <c r="Q32" s="59">
        <v>25.5</v>
      </c>
      <c r="R32"/>
      <c r="S32" s="81">
        <v>0.25557943332634</v>
      </c>
      <c r="T32" s="82">
        <v>0.2464340441812587</v>
      </c>
      <c r="U32" s="60"/>
      <c r="V32" s="85"/>
      <c r="W32" s="82"/>
      <c r="Y32" s="118">
        <v>-0.4568303317942631</v>
      </c>
      <c r="Z32" s="111">
        <v>0.09365287170924035</v>
      </c>
      <c r="AA32" s="111">
        <v>0.6083821828185052</v>
      </c>
      <c r="AB32" s="110"/>
      <c r="AC32" s="117"/>
      <c r="AE32" s="61">
        <v>0.8</v>
      </c>
      <c r="AF32" s="65">
        <v>-0.9668955628034628</v>
      </c>
      <c r="AG32" s="66">
        <v>0.4789927119453542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63">
        <v>30400</v>
      </c>
      <c r="C33" s="22" t="s">
        <v>11</v>
      </c>
      <c r="D33" s="31">
        <v>22.5</v>
      </c>
      <c r="E33"/>
      <c r="F33" s="141">
        <v>1.0500863557858378</v>
      </c>
      <c r="G33" s="31">
        <v>-2</v>
      </c>
      <c r="J33" s="68">
        <v>41627</v>
      </c>
      <c r="K33" s="67"/>
      <c r="L33" s="58">
        <v>28773</v>
      </c>
      <c r="M33" s="58">
        <v>29833</v>
      </c>
      <c r="N33" s="58">
        <v>29973</v>
      </c>
      <c r="O33" s="58">
        <v>29903</v>
      </c>
      <c r="P33" s="62">
        <v>26</v>
      </c>
      <c r="Q33" s="59">
        <v>25.5</v>
      </c>
      <c r="R33"/>
      <c r="S33" s="81">
        <v>0.25461729359029167</v>
      </c>
      <c r="T33" s="82">
        <v>0.24642327999144803</v>
      </c>
      <c r="U33" s="60"/>
      <c r="V33" s="85"/>
      <c r="W33" s="82"/>
      <c r="Y33" s="118">
        <v>-0.3895757084229671</v>
      </c>
      <c r="Z33" s="111">
        <v>0.07622831767366446</v>
      </c>
      <c r="AA33" s="111">
        <v>0.5529910843112604</v>
      </c>
      <c r="AB33" s="110"/>
      <c r="AC33" s="117"/>
      <c r="AE33" s="61">
        <v>0.8</v>
      </c>
      <c r="AF33" s="65">
        <v>-0.9804003162788457</v>
      </c>
      <c r="AG33" s="66">
        <v>0.40832192516460075</v>
      </c>
      <c r="AI33" s="129"/>
      <c r="AJ33" s="130"/>
      <c r="IU33" s="73">
        <f t="shared" si="0"/>
        <v>-1.5100000000000016</v>
      </c>
      <c r="IV33" s="6" t="b">
        <f>ROUND(IU33,2)=G67</f>
        <v>1</v>
      </c>
    </row>
    <row r="34" spans="1:256" ht="12.75">
      <c r="A34" s="30" t="s">
        <v>5</v>
      </c>
      <c r="B34" s="63">
        <v>31850</v>
      </c>
      <c r="C34" s="22" t="s">
        <v>11</v>
      </c>
      <c r="D34" s="31">
        <v>20.59</v>
      </c>
      <c r="E34"/>
      <c r="F34" s="141">
        <v>1.1001727115716753</v>
      </c>
      <c r="G34" s="31">
        <v>-3.91</v>
      </c>
      <c r="J34" s="68">
        <v>41718</v>
      </c>
      <c r="K34" s="67"/>
      <c r="L34" s="58">
        <v>28773</v>
      </c>
      <c r="M34" s="58">
        <v>30123</v>
      </c>
      <c r="N34" s="58">
        <v>30283</v>
      </c>
      <c r="O34" s="58">
        <v>30203</v>
      </c>
      <c r="P34" s="62">
        <v>26</v>
      </c>
      <c r="Q34" s="59">
        <v>25.5</v>
      </c>
      <c r="R34"/>
      <c r="S34" s="81">
        <v>0.2543746015696464</v>
      </c>
      <c r="T34" s="82">
        <v>0.24642058295169036</v>
      </c>
      <c r="U34" s="60"/>
      <c r="V34" s="85"/>
      <c r="W34" s="82"/>
      <c r="Y34" s="118">
        <v>-0.3743364589444854</v>
      </c>
      <c r="Z34" s="111">
        <v>0.07239603174329369</v>
      </c>
      <c r="AA34" s="111">
        <v>0.5399209470470773</v>
      </c>
      <c r="AB34" s="110"/>
      <c r="AC34" s="117"/>
      <c r="AE34" s="61">
        <v>0.8</v>
      </c>
      <c r="AF34" s="65">
        <v>-0.9872540726109118</v>
      </c>
      <c r="AG34" s="66">
        <v>0.39146578251323205</v>
      </c>
      <c r="AI34" s="129"/>
      <c r="AJ34" s="130"/>
      <c r="IU34" s="73">
        <f t="shared" si="0"/>
        <v>-2.960000000000001</v>
      </c>
      <c r="IV34" s="6" t="b">
        <f>IU34=G68</f>
        <v>1</v>
      </c>
    </row>
    <row r="35" spans="1:256" ht="13.5" thickBot="1">
      <c r="A35" s="30" t="s">
        <v>5</v>
      </c>
      <c r="B35" s="63">
        <v>34750</v>
      </c>
      <c r="C35" s="22" t="s">
        <v>11</v>
      </c>
      <c r="D35" s="31">
        <v>17.05</v>
      </c>
      <c r="E35"/>
      <c r="F35" s="141">
        <v>1.2003454231433506</v>
      </c>
      <c r="G35" s="31">
        <v>-7.45</v>
      </c>
      <c r="J35" s="83">
        <v>41991</v>
      </c>
      <c r="K35" s="84"/>
      <c r="L35" s="75">
        <v>28773</v>
      </c>
      <c r="M35" s="75">
        <v>31073</v>
      </c>
      <c r="N35" s="75">
        <v>31233</v>
      </c>
      <c r="O35" s="75">
        <v>31153</v>
      </c>
      <c r="P35" s="76">
        <v>26</v>
      </c>
      <c r="Q35" s="77">
        <v>25.5</v>
      </c>
      <c r="R35"/>
      <c r="S35" s="81">
        <v>0.25377863682691304</v>
      </c>
      <c r="T35" s="82">
        <v>0.24641398031988307</v>
      </c>
      <c r="U35" s="60"/>
      <c r="V35" s="85"/>
      <c r="W35" s="82"/>
      <c r="Y35" s="120">
        <v>-0.33949730509133974</v>
      </c>
      <c r="Z35" s="121">
        <v>0.06380759301199995</v>
      </c>
      <c r="AA35" s="121">
        <v>0.5092123367162726</v>
      </c>
      <c r="AB35" s="122"/>
      <c r="AC35" s="123"/>
      <c r="AE35" s="124">
        <v>0.8</v>
      </c>
      <c r="AF35" s="125">
        <v>-0.9899999999514238</v>
      </c>
      <c r="AG35" s="126">
        <v>0.3626518582032769</v>
      </c>
      <c r="AI35" s="85"/>
      <c r="AJ35" s="82"/>
      <c r="IU35" s="73">
        <f t="shared" si="0"/>
        <v>-5.690000000000001</v>
      </c>
      <c r="IV35" s="6" t="b">
        <f>IU35=G69</f>
        <v>1</v>
      </c>
    </row>
    <row r="36" spans="1:256" ht="13.5" thickBot="1">
      <c r="A36" s="30" t="s">
        <v>6</v>
      </c>
      <c r="B36" s="63">
        <v>37650</v>
      </c>
      <c r="C36" s="22" t="s">
        <v>11</v>
      </c>
      <c r="D36" s="31">
        <v>13.9</v>
      </c>
      <c r="E36"/>
      <c r="F36" s="142">
        <v>1.3005181347150259</v>
      </c>
      <c r="G36" s="143">
        <v>-10.6</v>
      </c>
      <c r="U36" s="60"/>
      <c r="IU36" s="74">
        <f>D70-$D$66</f>
        <v>-8.18</v>
      </c>
      <c r="IV36" s="6" t="b">
        <f>ROUND(IU36,2)=G70</f>
        <v>1</v>
      </c>
    </row>
    <row r="37" spans="1:255" ht="13.5" thickBot="1">
      <c r="A37" s="25" t="s">
        <v>7</v>
      </c>
      <c r="B37" s="22">
        <v>28950</v>
      </c>
      <c r="C37" s="23"/>
      <c r="D37" s="38"/>
      <c r="E37"/>
      <c r="G37" s="44">
        <v>24.54</v>
      </c>
      <c r="J37" s="148" t="s">
        <v>43</v>
      </c>
      <c r="K37" s="149"/>
      <c r="L37" s="101" t="s">
        <v>22</v>
      </c>
      <c r="M37" s="101" t="s">
        <v>23</v>
      </c>
      <c r="N37" s="101" t="s">
        <v>24</v>
      </c>
      <c r="O37" s="101" t="s">
        <v>25</v>
      </c>
      <c r="P37" s="102" t="s">
        <v>26</v>
      </c>
      <c r="Q37" s="103" t="s">
        <v>27</v>
      </c>
      <c r="IU37" s="74"/>
    </row>
    <row r="38" spans="1:255" ht="13.5" thickBot="1">
      <c r="A38" s="25" t="s">
        <v>8</v>
      </c>
      <c r="B38" s="39">
        <v>24.5</v>
      </c>
      <c r="C38" s="23"/>
      <c r="D38" s="38"/>
      <c r="E38"/>
      <c r="J38" s="104">
        <v>40983</v>
      </c>
      <c r="K38" s="105"/>
      <c r="L38" s="98">
        <v>6148</v>
      </c>
      <c r="M38" s="98">
        <v>6189</v>
      </c>
      <c r="N38" s="98">
        <v>6189</v>
      </c>
      <c r="O38" s="98">
        <v>6189</v>
      </c>
      <c r="P38" s="99">
        <v>24.25</v>
      </c>
      <c r="Q38" s="100">
        <v>23.5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E39"/>
      <c r="J39" s="68">
        <v>41081</v>
      </c>
      <c r="K39" s="67"/>
      <c r="L39" s="58">
        <v>6148</v>
      </c>
      <c r="M39" s="58">
        <v>6211</v>
      </c>
      <c r="N39" s="58">
        <v>6211</v>
      </c>
      <c r="O39" s="58">
        <v>6211</v>
      </c>
      <c r="P39" s="62">
        <v>24.25</v>
      </c>
      <c r="Q39" s="59">
        <v>24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E40"/>
      <c r="J40" s="68">
        <v>41172</v>
      </c>
      <c r="K40" s="67"/>
      <c r="L40" s="58">
        <v>6148</v>
      </c>
      <c r="M40" s="58">
        <v>6196</v>
      </c>
      <c r="N40" s="58">
        <v>6196</v>
      </c>
      <c r="O40" s="58">
        <v>6196</v>
      </c>
      <c r="P40" s="62">
        <v>24.75</v>
      </c>
      <c r="Q40" s="59">
        <v>24</v>
      </c>
      <c r="IU40" s="74"/>
    </row>
    <row r="41" spans="1:255" ht="13.5" thickBot="1">
      <c r="A41" s="11"/>
      <c r="B41" s="12"/>
      <c r="C41" s="11"/>
      <c r="D41" s="13"/>
      <c r="J41" s="131">
        <v>41263</v>
      </c>
      <c r="K41" s="132"/>
      <c r="L41" s="133">
        <v>6148</v>
      </c>
      <c r="M41" s="133">
        <v>6243</v>
      </c>
      <c r="N41" s="133">
        <v>6243</v>
      </c>
      <c r="O41" s="133">
        <v>6243</v>
      </c>
      <c r="P41" s="134">
        <v>25</v>
      </c>
      <c r="Q41" s="135">
        <v>24.5</v>
      </c>
      <c r="IU41" s="74"/>
    </row>
    <row r="42" spans="1:255" ht="13.5" thickBot="1">
      <c r="A42" s="17" t="s">
        <v>1</v>
      </c>
      <c r="B42" s="18">
        <v>40890</v>
      </c>
      <c r="C42" s="19"/>
      <c r="D42" s="20"/>
      <c r="J42" s="131">
        <v>41718</v>
      </c>
      <c r="K42" s="132"/>
      <c r="L42" s="133">
        <v>6148</v>
      </c>
      <c r="M42" s="133">
        <v>6424</v>
      </c>
      <c r="N42" s="133">
        <v>6424</v>
      </c>
      <c r="O42" s="133">
        <v>6424</v>
      </c>
      <c r="P42" s="134">
        <v>25</v>
      </c>
      <c r="Q42" s="135">
        <v>24.5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41809</v>
      </c>
      <c r="K43" s="132"/>
      <c r="L43" s="133">
        <v>6148</v>
      </c>
      <c r="M43" s="133">
        <v>6537</v>
      </c>
      <c r="N43" s="133">
        <v>6537</v>
      </c>
      <c r="O43" s="133">
        <v>6537</v>
      </c>
      <c r="P43" s="134">
        <v>24</v>
      </c>
      <c r="Q43" s="135">
        <v>23.5</v>
      </c>
      <c r="IU43" s="74"/>
    </row>
    <row r="44" spans="1:255" ht="13.5" thickBot="1">
      <c r="A44" s="25" t="s">
        <v>4</v>
      </c>
      <c r="B44" s="26">
        <v>41081</v>
      </c>
      <c r="C44" s="23"/>
      <c r="D44" s="27"/>
      <c r="E44"/>
      <c r="F44" s="28" t="s">
        <v>20</v>
      </c>
      <c r="G44" s="29" t="s">
        <v>21</v>
      </c>
      <c r="J44" s="131">
        <v>41900</v>
      </c>
      <c r="K44" s="132"/>
      <c r="L44" s="133">
        <v>6148</v>
      </c>
      <c r="M44" s="133">
        <v>6556</v>
      </c>
      <c r="N44" s="133">
        <v>6556</v>
      </c>
      <c r="O44" s="133">
        <v>6556</v>
      </c>
      <c r="P44" s="134">
        <v>24</v>
      </c>
      <c r="Q44" s="135">
        <v>23.5</v>
      </c>
      <c r="IU44" s="74"/>
    </row>
    <row r="45" spans="1:256" ht="13.5" thickBot="1">
      <c r="A45" s="30" t="s">
        <v>3</v>
      </c>
      <c r="B45" s="63">
        <v>20350</v>
      </c>
      <c r="C45" s="22" t="s">
        <v>11</v>
      </c>
      <c r="D45" s="31">
        <v>36.27</v>
      </c>
      <c r="E45"/>
      <c r="F45" s="139">
        <v>0.6993127147766323</v>
      </c>
      <c r="G45" s="140">
        <v>11.52</v>
      </c>
      <c r="J45" s="131">
        <v>41991</v>
      </c>
      <c r="K45" s="132"/>
      <c r="L45" s="133">
        <v>6148</v>
      </c>
      <c r="M45" s="133">
        <v>6677</v>
      </c>
      <c r="N45" s="133">
        <v>6677</v>
      </c>
      <c r="O45" s="133">
        <v>6677</v>
      </c>
      <c r="P45" s="134">
        <v>24</v>
      </c>
      <c r="Q45" s="135">
        <v>23.5</v>
      </c>
      <c r="IU45" s="72">
        <f aca="true" t="shared" si="1" ref="IU45:IU53">D79-$D$83</f>
        <v>9.530000000000001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63">
        <v>23300</v>
      </c>
      <c r="C46" s="22" t="s">
        <v>11</v>
      </c>
      <c r="D46" s="31">
        <v>32.1</v>
      </c>
      <c r="E46"/>
      <c r="F46" s="141">
        <v>0.8006872852233677</v>
      </c>
      <c r="G46" s="31">
        <v>7.35</v>
      </c>
      <c r="J46" s="131">
        <v>42082</v>
      </c>
      <c r="K46" s="132"/>
      <c r="L46" s="133">
        <v>6148</v>
      </c>
      <c r="M46" s="133">
        <v>6803</v>
      </c>
      <c r="N46" s="133">
        <v>6803</v>
      </c>
      <c r="O46" s="133">
        <v>6803</v>
      </c>
      <c r="P46" s="134">
        <v>24</v>
      </c>
      <c r="Q46" s="135">
        <v>23.5</v>
      </c>
      <c r="IU46" s="72">
        <f t="shared" si="1"/>
        <v>6.130000000000003</v>
      </c>
      <c r="IV46" s="6" t="b">
        <f t="shared" si="2"/>
        <v>1</v>
      </c>
    </row>
    <row r="47" spans="1:256" ht="13.5" thickBot="1">
      <c r="A47" s="30" t="s">
        <v>5</v>
      </c>
      <c r="B47" s="63">
        <v>26200</v>
      </c>
      <c r="C47" s="22" t="s">
        <v>11</v>
      </c>
      <c r="D47" s="31">
        <v>28.29</v>
      </c>
      <c r="E47"/>
      <c r="F47" s="141">
        <v>0.9003436426116839</v>
      </c>
      <c r="G47" s="31">
        <v>3.54</v>
      </c>
      <c r="J47" s="83">
        <v>42173</v>
      </c>
      <c r="K47" s="84"/>
      <c r="L47" s="75">
        <v>6148</v>
      </c>
      <c r="M47" s="75">
        <v>6933</v>
      </c>
      <c r="N47" s="75">
        <v>6933</v>
      </c>
      <c r="O47" s="75">
        <v>6933</v>
      </c>
      <c r="P47" s="76">
        <v>24</v>
      </c>
      <c r="Q47" s="77">
        <v>23.5</v>
      </c>
      <c r="IU47" s="72">
        <f t="shared" si="1"/>
        <v>2.9899999999999984</v>
      </c>
      <c r="IV47" s="6" t="b">
        <f t="shared" si="2"/>
        <v>1</v>
      </c>
    </row>
    <row r="48" spans="1:256" ht="13.5" thickBot="1">
      <c r="A48" s="30" t="s">
        <v>5</v>
      </c>
      <c r="B48" s="63">
        <v>27650</v>
      </c>
      <c r="C48" s="22" t="s">
        <v>11</v>
      </c>
      <c r="D48" s="31">
        <v>26.49</v>
      </c>
      <c r="E48"/>
      <c r="F48" s="141">
        <v>0.9501718213058419</v>
      </c>
      <c r="G48" s="31">
        <v>1.74</v>
      </c>
      <c r="IU48" s="72">
        <f t="shared" si="1"/>
        <v>1.4400000000000013</v>
      </c>
      <c r="IV48" s="6" t="b">
        <f t="shared" si="2"/>
        <v>1</v>
      </c>
    </row>
    <row r="49" spans="1:256" ht="13.5" thickBot="1">
      <c r="A49" s="30" t="s">
        <v>5</v>
      </c>
      <c r="B49" s="63">
        <v>29100</v>
      </c>
      <c r="C49" s="22" t="s">
        <v>11</v>
      </c>
      <c r="D49" s="31">
        <v>24.75</v>
      </c>
      <c r="E49"/>
      <c r="F49" s="141">
        <v>1</v>
      </c>
      <c r="G49" s="31">
        <v>0</v>
      </c>
      <c r="J49" s="150" t="s">
        <v>50</v>
      </c>
      <c r="K49" s="151"/>
      <c r="L49" s="136" t="s">
        <v>22</v>
      </c>
      <c r="M49" s="136" t="s">
        <v>23</v>
      </c>
      <c r="N49" s="136" t="s">
        <v>24</v>
      </c>
      <c r="O49" s="136" t="s">
        <v>25</v>
      </c>
      <c r="P49" s="137" t="s">
        <v>26</v>
      </c>
      <c r="Q49" s="138" t="s">
        <v>27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63">
        <v>30550</v>
      </c>
      <c r="C50" s="22" t="s">
        <v>11</v>
      </c>
      <c r="D50" s="31">
        <v>23.08</v>
      </c>
      <c r="E50"/>
      <c r="F50" s="141">
        <v>1.0498281786941581</v>
      </c>
      <c r="G50" s="31">
        <v>-1.67</v>
      </c>
      <c r="J50" s="131">
        <v>40983</v>
      </c>
      <c r="K50" s="132"/>
      <c r="L50" s="133">
        <v>31673</v>
      </c>
      <c r="M50" s="133">
        <v>31962</v>
      </c>
      <c r="N50" s="133">
        <v>31962</v>
      </c>
      <c r="O50" s="133">
        <v>31962</v>
      </c>
      <c r="P50" s="134">
        <v>22.75</v>
      </c>
      <c r="Q50" s="135">
        <v>22</v>
      </c>
      <c r="IU50" s="72">
        <f t="shared" si="1"/>
        <v>-1.3900000000000006</v>
      </c>
      <c r="IV50" s="6" t="b">
        <f t="shared" si="2"/>
        <v>1</v>
      </c>
    </row>
    <row r="51" spans="1:256" ht="13.5" thickBot="1">
      <c r="A51" s="30" t="s">
        <v>5</v>
      </c>
      <c r="B51" s="63">
        <v>32000</v>
      </c>
      <c r="C51" s="22" t="s">
        <v>11</v>
      </c>
      <c r="D51" s="31">
        <v>21.49</v>
      </c>
      <c r="E51"/>
      <c r="F51" s="141">
        <v>1.0996563573883162</v>
      </c>
      <c r="G51" s="31">
        <v>-3.26</v>
      </c>
      <c r="J51" s="83">
        <v>41172</v>
      </c>
      <c r="K51" s="84"/>
      <c r="L51" s="75">
        <v>31673</v>
      </c>
      <c r="M51" s="75">
        <v>31993</v>
      </c>
      <c r="N51" s="75">
        <v>31993</v>
      </c>
      <c r="O51" s="75">
        <v>31993</v>
      </c>
      <c r="P51" s="76">
        <v>24</v>
      </c>
      <c r="Q51" s="77">
        <v>24</v>
      </c>
      <c r="IU51" s="72">
        <f t="shared" si="1"/>
        <v>-2.7300000000000004</v>
      </c>
      <c r="IV51" s="6" t="b">
        <f t="shared" si="2"/>
        <v>1</v>
      </c>
    </row>
    <row r="52" spans="1:256" ht="13.5" thickBot="1">
      <c r="A52" s="30" t="s">
        <v>5</v>
      </c>
      <c r="B52" s="63">
        <v>34900</v>
      </c>
      <c r="C52" s="22" t="s">
        <v>11</v>
      </c>
      <c r="D52" s="31">
        <v>18.5</v>
      </c>
      <c r="E52"/>
      <c r="F52" s="141">
        <v>1.1993127147766323</v>
      </c>
      <c r="G52" s="31">
        <v>-6.25</v>
      </c>
      <c r="IU52" s="72">
        <f t="shared" si="1"/>
        <v>-5.300000000000001</v>
      </c>
      <c r="IV52" s="6" t="b">
        <f t="shared" si="2"/>
        <v>1</v>
      </c>
    </row>
    <row r="53" spans="1:256" ht="13.5" thickBot="1">
      <c r="A53" s="30" t="s">
        <v>6</v>
      </c>
      <c r="B53" s="63">
        <v>37800</v>
      </c>
      <c r="C53" s="22" t="s">
        <v>11</v>
      </c>
      <c r="D53" s="31">
        <v>15.78</v>
      </c>
      <c r="E53"/>
      <c r="F53" s="142">
        <v>1.2989690721649485</v>
      </c>
      <c r="G53" s="143">
        <v>-8.97</v>
      </c>
      <c r="J53" s="150" t="s">
        <v>51</v>
      </c>
      <c r="K53" s="151"/>
      <c r="L53" s="136" t="s">
        <v>22</v>
      </c>
      <c r="M53" s="136" t="s">
        <v>23</v>
      </c>
      <c r="N53" s="136" t="s">
        <v>24</v>
      </c>
      <c r="O53" s="136" t="s">
        <v>25</v>
      </c>
      <c r="P53" s="137" t="s">
        <v>26</v>
      </c>
      <c r="Q53" s="138" t="s">
        <v>27</v>
      </c>
      <c r="IU53" s="72">
        <f t="shared" si="1"/>
        <v>-7.629999999999999</v>
      </c>
      <c r="IV53" s="6" t="b">
        <f t="shared" si="2"/>
        <v>1</v>
      </c>
    </row>
    <row r="54" spans="1:17" ht="13.5" thickBot="1">
      <c r="A54" s="25" t="s">
        <v>7</v>
      </c>
      <c r="B54" s="22">
        <v>29100</v>
      </c>
      <c r="C54" s="23"/>
      <c r="D54" s="38"/>
      <c r="E54"/>
      <c r="G54" s="44">
        <v>20.490000000000002</v>
      </c>
      <c r="J54" s="83">
        <v>40983</v>
      </c>
      <c r="K54" s="84"/>
      <c r="L54" s="75">
        <v>28773</v>
      </c>
      <c r="M54" s="75">
        <v>28965</v>
      </c>
      <c r="N54" s="75">
        <v>28965</v>
      </c>
      <c r="O54" s="75">
        <v>28965</v>
      </c>
      <c r="P54" s="76">
        <v>25.25</v>
      </c>
      <c r="Q54" s="77">
        <v>24.5</v>
      </c>
    </row>
    <row r="55" spans="1:5" ht="13.5" thickBot="1">
      <c r="A55" s="25" t="s">
        <v>8</v>
      </c>
      <c r="B55" s="39">
        <v>24.75</v>
      </c>
      <c r="C55" s="23"/>
      <c r="D55" s="38"/>
      <c r="E55"/>
    </row>
    <row r="56" spans="1:17" ht="13.5" thickBot="1">
      <c r="A56" s="25" t="s">
        <v>9</v>
      </c>
      <c r="B56" s="39">
        <v>65</v>
      </c>
      <c r="C56" s="23"/>
      <c r="D56" s="38"/>
      <c r="E56"/>
      <c r="J56" s="150" t="s">
        <v>52</v>
      </c>
      <c r="K56" s="151"/>
      <c r="L56" s="136" t="s">
        <v>22</v>
      </c>
      <c r="M56" s="136" t="s">
        <v>23</v>
      </c>
      <c r="N56" s="136" t="s">
        <v>24</v>
      </c>
      <c r="O56" s="136" t="s">
        <v>25</v>
      </c>
      <c r="P56" s="137" t="s">
        <v>26</v>
      </c>
      <c r="Q56" s="138" t="s">
        <v>27</v>
      </c>
    </row>
    <row r="57" spans="1:17" ht="13.5" thickBot="1">
      <c r="A57" s="40" t="s">
        <v>10</v>
      </c>
      <c r="B57" s="41">
        <v>10</v>
      </c>
      <c r="C57" s="42"/>
      <c r="D57" s="43"/>
      <c r="E57"/>
      <c r="J57" s="83">
        <v>40983</v>
      </c>
      <c r="K57" s="84"/>
      <c r="L57" s="75">
        <v>32270</v>
      </c>
      <c r="M57" s="75">
        <v>32481</v>
      </c>
      <c r="N57" s="75">
        <v>32481</v>
      </c>
      <c r="O57" s="75">
        <v>32481</v>
      </c>
      <c r="P57" s="76">
        <v>25.25</v>
      </c>
      <c r="Q57" s="77">
        <v>30</v>
      </c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40890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41172</v>
      </c>
      <c r="C61" s="23"/>
      <c r="D61" s="27"/>
      <c r="E61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20350</v>
      </c>
      <c r="C62" s="22" t="s">
        <v>11</v>
      </c>
      <c r="D62" s="31">
        <v>35.52</v>
      </c>
      <c r="E62"/>
      <c r="F62" s="139">
        <v>0.7005163511187608</v>
      </c>
      <c r="G62" s="140">
        <v>10.27</v>
      </c>
      <c r="IU62" s="72">
        <f aca="true" t="shared" si="3" ref="IU62:IU70">D96-$D$100</f>
        <v>8.89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63">
        <v>23250</v>
      </c>
      <c r="C63" s="22" t="s">
        <v>11</v>
      </c>
      <c r="D63" s="31">
        <v>31.87</v>
      </c>
      <c r="E63"/>
      <c r="F63" s="141">
        <v>0.8003442340791739</v>
      </c>
      <c r="G63" s="31">
        <v>6.62</v>
      </c>
      <c r="IU63" s="72">
        <f t="shared" si="3"/>
        <v>5.719999999999999</v>
      </c>
      <c r="IV63" s="6" t="b">
        <f t="shared" si="4"/>
        <v>1</v>
      </c>
    </row>
    <row r="64" spans="1:256" ht="13.5" thickBot="1">
      <c r="A64" s="30" t="s">
        <v>5</v>
      </c>
      <c r="B64" s="63">
        <v>26150</v>
      </c>
      <c r="C64" s="22" t="s">
        <v>11</v>
      </c>
      <c r="D64" s="31">
        <v>28.44</v>
      </c>
      <c r="E64"/>
      <c r="F64" s="141">
        <v>0.9001721170395869</v>
      </c>
      <c r="G64" s="31">
        <v>3.19</v>
      </c>
      <c r="IU64" s="72">
        <f t="shared" si="3"/>
        <v>2.7399999999999984</v>
      </c>
      <c r="IV64" s="6" t="b">
        <f t="shared" si="4"/>
        <v>1</v>
      </c>
    </row>
    <row r="65" spans="1:256" ht="13.5" thickBot="1">
      <c r="A65" s="30" t="s">
        <v>5</v>
      </c>
      <c r="B65" s="63">
        <v>27600</v>
      </c>
      <c r="C65" s="22" t="s">
        <v>11</v>
      </c>
      <c r="D65" s="31">
        <v>26.82</v>
      </c>
      <c r="E65"/>
      <c r="F65" s="141">
        <v>0.9500860585197934</v>
      </c>
      <c r="G65" s="31">
        <v>1.57</v>
      </c>
      <c r="IU65" s="72">
        <f t="shared" si="3"/>
        <v>1.3500000000000014</v>
      </c>
      <c r="IV65" s="6" t="b">
        <f t="shared" si="4"/>
        <v>1</v>
      </c>
    </row>
    <row r="66" spans="1:256" ht="13.5" thickBot="1">
      <c r="A66" s="30" t="s">
        <v>5</v>
      </c>
      <c r="B66" s="63">
        <v>29050</v>
      </c>
      <c r="C66" s="22" t="s">
        <v>11</v>
      </c>
      <c r="D66" s="31">
        <v>25.25</v>
      </c>
      <c r="E66"/>
      <c r="F66" s="141">
        <v>1</v>
      </c>
      <c r="G66" s="31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63">
        <v>30500</v>
      </c>
      <c r="C67" s="22" t="s">
        <v>11</v>
      </c>
      <c r="D67" s="31">
        <v>23.74</v>
      </c>
      <c r="E67"/>
      <c r="F67" s="141">
        <v>1.0499139414802066</v>
      </c>
      <c r="G67" s="31">
        <v>-1.51</v>
      </c>
      <c r="IU67" s="72">
        <f t="shared" si="3"/>
        <v>-1.3500000000000014</v>
      </c>
      <c r="IV67" s="6" t="b">
        <f t="shared" si="4"/>
        <v>1</v>
      </c>
    </row>
    <row r="68" spans="1:256" ht="13.5" thickBot="1">
      <c r="A68" s="30" t="s">
        <v>5</v>
      </c>
      <c r="B68" s="63">
        <v>31950</v>
      </c>
      <c r="C68" s="22" t="s">
        <v>11</v>
      </c>
      <c r="D68" s="31">
        <v>22.29</v>
      </c>
      <c r="E68"/>
      <c r="F68" s="141">
        <v>1.0998278829604131</v>
      </c>
      <c r="G68" s="31">
        <v>-2.96</v>
      </c>
      <c r="IU68" s="72">
        <f t="shared" si="3"/>
        <v>-2.6099999999999994</v>
      </c>
      <c r="IV68" s="6" t="b">
        <f t="shared" si="4"/>
        <v>1</v>
      </c>
    </row>
    <row r="69" spans="1:256" ht="13.5" thickBot="1">
      <c r="A69" s="30" t="s">
        <v>5</v>
      </c>
      <c r="B69" s="63">
        <v>34850</v>
      </c>
      <c r="C69" s="22" t="s">
        <v>11</v>
      </c>
      <c r="D69" s="31">
        <v>19.56</v>
      </c>
      <c r="E69"/>
      <c r="F69" s="141">
        <v>1.1996557659208262</v>
      </c>
      <c r="G69" s="31">
        <v>-5.69</v>
      </c>
      <c r="IU69" s="72">
        <f t="shared" si="3"/>
        <v>-5.02</v>
      </c>
      <c r="IV69" s="6" t="b">
        <f t="shared" si="4"/>
        <v>1</v>
      </c>
    </row>
    <row r="70" spans="1:256" ht="13.5" thickBot="1">
      <c r="A70" s="30" t="s">
        <v>6</v>
      </c>
      <c r="B70" s="63">
        <v>37750</v>
      </c>
      <c r="C70" s="22" t="s">
        <v>11</v>
      </c>
      <c r="D70" s="31">
        <v>17.07</v>
      </c>
      <c r="E70"/>
      <c r="F70" s="142">
        <v>1.2994836488812394</v>
      </c>
      <c r="G70" s="143">
        <v>-8.18</v>
      </c>
      <c r="IU70" s="72">
        <f t="shared" si="3"/>
        <v>-7.25</v>
      </c>
      <c r="IV70" s="6" t="b">
        <f t="shared" si="4"/>
        <v>1</v>
      </c>
    </row>
    <row r="71" spans="1:7" ht="12.75">
      <c r="A71" s="25" t="s">
        <v>7</v>
      </c>
      <c r="B71" s="22">
        <v>29050</v>
      </c>
      <c r="C71" s="23"/>
      <c r="D71" s="38"/>
      <c r="E71"/>
      <c r="G71" s="44">
        <v>18.45</v>
      </c>
    </row>
    <row r="72" spans="1:5" ht="12.75">
      <c r="A72" s="25" t="s">
        <v>8</v>
      </c>
      <c r="B72" s="39">
        <v>25.25</v>
      </c>
      <c r="C72" s="23"/>
      <c r="D72" s="38"/>
      <c r="E72"/>
    </row>
    <row r="73" spans="1:5" ht="12.75">
      <c r="A73" s="25" t="s">
        <v>9</v>
      </c>
      <c r="B73" s="39">
        <v>65</v>
      </c>
      <c r="C73" s="23"/>
      <c r="D73" s="38"/>
      <c r="E73"/>
    </row>
    <row r="74" spans="1:5" ht="13.5" thickBot="1">
      <c r="A74" s="40" t="s">
        <v>10</v>
      </c>
      <c r="B74" s="41">
        <v>10</v>
      </c>
      <c r="C74" s="42"/>
      <c r="D74" s="43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7" t="s">
        <v>1</v>
      </c>
      <c r="B76" s="18">
        <v>40890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41263</v>
      </c>
      <c r="C78" s="23"/>
      <c r="D78" s="27"/>
      <c r="E78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20450</v>
      </c>
      <c r="C79" s="22" t="s">
        <v>11</v>
      </c>
      <c r="D79" s="31">
        <v>35.53</v>
      </c>
      <c r="E79"/>
      <c r="F79" s="139">
        <v>0.6991452991452991</v>
      </c>
      <c r="G79" s="140">
        <v>9.53</v>
      </c>
      <c r="IU79" s="72">
        <f aca="true" t="shared" si="5" ref="IU79:IU87">D113-$D$117</f>
        <v>7.780000000000001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63">
        <v>23400</v>
      </c>
      <c r="C80" s="22" t="s">
        <v>11</v>
      </c>
      <c r="D80" s="31">
        <v>32.13</v>
      </c>
      <c r="E80"/>
      <c r="F80" s="141">
        <v>0.8</v>
      </c>
      <c r="G80" s="31">
        <v>6.13</v>
      </c>
      <c r="IU80" s="72">
        <f t="shared" si="5"/>
        <v>5.07</v>
      </c>
      <c r="IV80" s="6" t="b">
        <f t="shared" si="6"/>
        <v>1</v>
      </c>
    </row>
    <row r="81" spans="1:256" ht="13.5" thickBot="1">
      <c r="A81" s="30" t="s">
        <v>5</v>
      </c>
      <c r="B81" s="63">
        <v>26300</v>
      </c>
      <c r="C81" s="22" t="s">
        <v>11</v>
      </c>
      <c r="D81" s="31">
        <v>28.99</v>
      </c>
      <c r="E81"/>
      <c r="F81" s="141">
        <v>0.8991452991452992</v>
      </c>
      <c r="G81" s="31">
        <v>2.99</v>
      </c>
      <c r="IU81" s="72">
        <f t="shared" si="5"/>
        <v>2.460000000000001</v>
      </c>
      <c r="IV81" s="6" t="b">
        <f t="shared" si="6"/>
        <v>1</v>
      </c>
    </row>
    <row r="82" spans="1:256" ht="13.5" thickBot="1">
      <c r="A82" s="30" t="s">
        <v>5</v>
      </c>
      <c r="B82" s="63">
        <v>27800</v>
      </c>
      <c r="C82" s="22" t="s">
        <v>11</v>
      </c>
      <c r="D82" s="31">
        <v>27.44</v>
      </c>
      <c r="E82"/>
      <c r="F82" s="141">
        <v>0.9504273504273504</v>
      </c>
      <c r="G82" s="31">
        <v>1.44</v>
      </c>
      <c r="IU82" s="72">
        <f t="shared" si="5"/>
        <v>1.2100000000000009</v>
      </c>
      <c r="IV82" s="6" t="b">
        <f t="shared" si="6"/>
        <v>1</v>
      </c>
    </row>
    <row r="83" spans="1:256" ht="13.5" thickBot="1">
      <c r="A83" s="30" t="s">
        <v>5</v>
      </c>
      <c r="B83" s="63">
        <v>29250</v>
      </c>
      <c r="C83" s="22" t="s">
        <v>11</v>
      </c>
      <c r="D83" s="31">
        <v>26</v>
      </c>
      <c r="E83"/>
      <c r="F83" s="141">
        <v>1</v>
      </c>
      <c r="G83" s="31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63">
        <v>30700</v>
      </c>
      <c r="C84" s="22" t="s">
        <v>11</v>
      </c>
      <c r="D84" s="31">
        <v>24.61</v>
      </c>
      <c r="E84"/>
      <c r="F84" s="141">
        <v>1.0495726495726496</v>
      </c>
      <c r="G84" s="31">
        <v>-1.39</v>
      </c>
      <c r="IU84" s="72">
        <f t="shared" si="5"/>
        <v>-1.1700000000000017</v>
      </c>
      <c r="IV84" s="6" t="b">
        <f t="shared" si="6"/>
        <v>1</v>
      </c>
    </row>
    <row r="85" spans="1:256" ht="13.5" thickBot="1">
      <c r="A85" s="30" t="s">
        <v>5</v>
      </c>
      <c r="B85" s="63">
        <v>32150</v>
      </c>
      <c r="C85" s="22" t="s">
        <v>11</v>
      </c>
      <c r="D85" s="31">
        <v>23.27</v>
      </c>
      <c r="E85"/>
      <c r="F85" s="141">
        <v>1.0991452991452992</v>
      </c>
      <c r="G85" s="31">
        <v>-2.73</v>
      </c>
      <c r="IU85" s="72">
        <f t="shared" si="5"/>
        <v>-2.3000000000000007</v>
      </c>
      <c r="IV85" s="6" t="b">
        <f t="shared" si="6"/>
        <v>1</v>
      </c>
    </row>
    <row r="86" spans="1:256" ht="13.5" thickBot="1">
      <c r="A86" s="30" t="s">
        <v>5</v>
      </c>
      <c r="B86" s="63">
        <v>35100</v>
      </c>
      <c r="C86" s="22" t="s">
        <v>11</v>
      </c>
      <c r="D86" s="31">
        <v>20.7</v>
      </c>
      <c r="E86"/>
      <c r="F86" s="141">
        <v>1.2</v>
      </c>
      <c r="G86" s="31">
        <v>-5.3</v>
      </c>
      <c r="IU86" s="72">
        <f t="shared" si="5"/>
        <v>-4.449999999999999</v>
      </c>
      <c r="IV86" s="6" t="b">
        <f t="shared" si="6"/>
        <v>1</v>
      </c>
    </row>
    <row r="87" spans="1:256" ht="13.5" thickBot="1">
      <c r="A87" s="30" t="s">
        <v>6</v>
      </c>
      <c r="B87" s="63">
        <v>38000</v>
      </c>
      <c r="C87" s="22" t="s">
        <v>11</v>
      </c>
      <c r="D87" s="31">
        <v>18.37</v>
      </c>
      <c r="E87"/>
      <c r="F87" s="142">
        <v>1.2991452991452992</v>
      </c>
      <c r="G87" s="143">
        <v>-7.63</v>
      </c>
      <c r="IU87" s="72">
        <f t="shared" si="5"/>
        <v>-6.41</v>
      </c>
      <c r="IV87" s="6" t="b">
        <f t="shared" si="6"/>
        <v>1</v>
      </c>
    </row>
    <row r="88" spans="1:7" ht="12.75">
      <c r="A88" s="25" t="s">
        <v>7</v>
      </c>
      <c r="B88" s="22">
        <v>29250</v>
      </c>
      <c r="C88" s="23"/>
      <c r="D88" s="38"/>
      <c r="E88"/>
      <c r="G88" s="44">
        <v>17.16</v>
      </c>
    </row>
    <row r="89" spans="1:5" ht="12.75">
      <c r="A89" s="25" t="s">
        <v>8</v>
      </c>
      <c r="B89" s="39">
        <v>26</v>
      </c>
      <c r="C89" s="23"/>
      <c r="D89" s="38"/>
      <c r="E89"/>
    </row>
    <row r="90" spans="1:5" ht="12.75">
      <c r="A90" s="25" t="s">
        <v>9</v>
      </c>
      <c r="B90" s="39">
        <v>65</v>
      </c>
      <c r="C90" s="23"/>
      <c r="D90" s="38"/>
      <c r="E90"/>
    </row>
    <row r="91" spans="1:5" ht="13.5" thickBot="1">
      <c r="A91" s="40" t="s">
        <v>10</v>
      </c>
      <c r="B91" s="41">
        <v>10</v>
      </c>
      <c r="C91" s="42"/>
      <c r="D91" s="43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7" t="s">
        <v>1</v>
      </c>
      <c r="B93" s="18">
        <v>40890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41353</v>
      </c>
      <c r="C95" s="23"/>
      <c r="D95" s="27"/>
      <c r="E95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20650</v>
      </c>
      <c r="C96" s="22" t="s">
        <v>11</v>
      </c>
      <c r="D96" s="31">
        <v>34.89</v>
      </c>
      <c r="E96"/>
      <c r="F96" s="139">
        <v>0.7011884550084889</v>
      </c>
      <c r="G96" s="140">
        <v>8.89</v>
      </c>
      <c r="IU96" s="72">
        <f aca="true" t="shared" si="7" ref="IU96:IU104">D130-$D$134</f>
        <v>7.530000000000001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63">
        <v>23600</v>
      </c>
      <c r="C97" s="22" t="s">
        <v>11</v>
      </c>
      <c r="D97" s="31">
        <v>31.72</v>
      </c>
      <c r="E97"/>
      <c r="F97" s="141">
        <v>0.801358234295416</v>
      </c>
      <c r="G97" s="31">
        <v>5.72</v>
      </c>
      <c r="IU97" s="72">
        <f t="shared" si="7"/>
        <v>4.890000000000001</v>
      </c>
      <c r="IV97" s="6" t="b">
        <f t="shared" si="8"/>
        <v>1</v>
      </c>
    </row>
    <row r="98" spans="1:256" ht="13.5" thickBot="1">
      <c r="A98" s="30" t="s">
        <v>5</v>
      </c>
      <c r="B98" s="63">
        <v>26550</v>
      </c>
      <c r="C98" s="22" t="s">
        <v>11</v>
      </c>
      <c r="D98" s="31">
        <v>28.74</v>
      </c>
      <c r="E98"/>
      <c r="F98" s="141">
        <v>0.9015280135823429</v>
      </c>
      <c r="G98" s="31">
        <v>2.74</v>
      </c>
      <c r="IU98" s="72">
        <f t="shared" si="7"/>
        <v>2.3500000000000014</v>
      </c>
      <c r="IV98" s="6" t="b">
        <f t="shared" si="8"/>
        <v>1</v>
      </c>
    </row>
    <row r="99" spans="1:256" ht="13.5" thickBot="1">
      <c r="A99" s="30" t="s">
        <v>5</v>
      </c>
      <c r="B99" s="63">
        <v>28000</v>
      </c>
      <c r="C99" s="22" t="s">
        <v>11</v>
      </c>
      <c r="D99" s="31">
        <v>27.35</v>
      </c>
      <c r="E99"/>
      <c r="F99" s="141">
        <v>0.9507640067911715</v>
      </c>
      <c r="G99" s="31">
        <v>1.35</v>
      </c>
      <c r="IU99" s="72">
        <f t="shared" si="7"/>
        <v>1.1600000000000001</v>
      </c>
      <c r="IV99" s="6" t="b">
        <f t="shared" si="8"/>
        <v>1</v>
      </c>
    </row>
    <row r="100" spans="1:256" ht="13.5" thickBot="1">
      <c r="A100" s="30" t="s">
        <v>5</v>
      </c>
      <c r="B100" s="63">
        <v>29450</v>
      </c>
      <c r="C100" s="22" t="s">
        <v>11</v>
      </c>
      <c r="D100" s="31">
        <v>26</v>
      </c>
      <c r="E100"/>
      <c r="F100" s="141">
        <v>1</v>
      </c>
      <c r="G100" s="31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63">
        <v>30950</v>
      </c>
      <c r="C101" s="22" t="s">
        <v>11</v>
      </c>
      <c r="D101" s="31">
        <v>24.65</v>
      </c>
      <c r="E101"/>
      <c r="F101" s="141">
        <v>1.0509337860780985</v>
      </c>
      <c r="G101" s="31">
        <v>-1.35</v>
      </c>
      <c r="IU101" s="72">
        <f t="shared" si="7"/>
        <v>-1.120000000000001</v>
      </c>
      <c r="IV101" s="6" t="b">
        <f t="shared" si="8"/>
        <v>1</v>
      </c>
    </row>
    <row r="102" spans="1:256" ht="13.5" thickBot="1">
      <c r="A102" s="30" t="s">
        <v>5</v>
      </c>
      <c r="B102" s="63">
        <v>32400</v>
      </c>
      <c r="C102" s="22" t="s">
        <v>11</v>
      </c>
      <c r="D102" s="31">
        <v>23.39</v>
      </c>
      <c r="E102"/>
      <c r="F102" s="141">
        <v>1.100169779286927</v>
      </c>
      <c r="G102" s="31">
        <v>-2.61</v>
      </c>
      <c r="IU102" s="72">
        <f t="shared" si="7"/>
        <v>-2.210000000000001</v>
      </c>
      <c r="IV102" s="6" t="b">
        <f t="shared" si="8"/>
        <v>1</v>
      </c>
    </row>
    <row r="103" spans="1:256" ht="13.5" thickBot="1">
      <c r="A103" s="30" t="s">
        <v>5</v>
      </c>
      <c r="B103" s="63">
        <v>35350</v>
      </c>
      <c r="C103" s="22" t="s">
        <v>11</v>
      </c>
      <c r="D103" s="31">
        <v>20.98</v>
      </c>
      <c r="E103"/>
      <c r="F103" s="141">
        <v>1.2003395585738539</v>
      </c>
      <c r="G103" s="31">
        <v>-5.02</v>
      </c>
      <c r="IU103" s="72">
        <f t="shared" si="7"/>
        <v>-4.309999999999999</v>
      </c>
      <c r="IV103" s="6" t="b">
        <f t="shared" si="8"/>
        <v>1</v>
      </c>
    </row>
    <row r="104" spans="1:256" ht="13.5" thickBot="1">
      <c r="A104" s="30" t="s">
        <v>6</v>
      </c>
      <c r="B104" s="63">
        <v>38300</v>
      </c>
      <c r="C104" s="22" t="s">
        <v>11</v>
      </c>
      <c r="D104" s="31">
        <v>18.75</v>
      </c>
      <c r="E104"/>
      <c r="F104" s="142">
        <v>1.300509337860781</v>
      </c>
      <c r="G104" s="143">
        <v>-7.25</v>
      </c>
      <c r="IU104" s="72">
        <f t="shared" si="7"/>
        <v>-6.23</v>
      </c>
      <c r="IV104" s="6" t="b">
        <f t="shared" si="8"/>
        <v>1</v>
      </c>
    </row>
    <row r="105" spans="1:7" ht="12.75">
      <c r="A105" s="25" t="s">
        <v>7</v>
      </c>
      <c r="B105" s="22">
        <v>29450</v>
      </c>
      <c r="C105" s="23"/>
      <c r="D105" s="38"/>
      <c r="E105"/>
      <c r="G105" s="44">
        <v>16.14</v>
      </c>
    </row>
    <row r="106" spans="1:5" ht="12.75">
      <c r="A106" s="25" t="s">
        <v>8</v>
      </c>
      <c r="B106" s="39">
        <v>26</v>
      </c>
      <c r="C106" s="23"/>
      <c r="D106" s="38"/>
      <c r="E106"/>
    </row>
    <row r="107" spans="1:5" ht="12.75">
      <c r="A107" s="25" t="s">
        <v>9</v>
      </c>
      <c r="B107" s="39">
        <v>65</v>
      </c>
      <c r="C107" s="23"/>
      <c r="D107" s="38"/>
      <c r="E107"/>
    </row>
    <row r="108" spans="1:5" ht="13.5" thickBot="1">
      <c r="A108" s="40" t="s">
        <v>10</v>
      </c>
      <c r="B108" s="41">
        <v>10</v>
      </c>
      <c r="C108" s="42"/>
      <c r="D108" s="43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7" t="s">
        <v>1</v>
      </c>
      <c r="B110" s="18">
        <v>40890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41627</v>
      </c>
      <c r="C112" s="23"/>
      <c r="D112" s="27"/>
      <c r="E112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20950</v>
      </c>
      <c r="C113" s="22" t="s">
        <v>11</v>
      </c>
      <c r="D113" s="31">
        <v>33.28</v>
      </c>
      <c r="E113"/>
      <c r="F113" s="139">
        <v>0.7006688963210702</v>
      </c>
      <c r="G113" s="140">
        <v>7.78</v>
      </c>
      <c r="IU113" s="72">
        <f aca="true" t="shared" si="9" ref="IU113:IU121">D147-$D$151</f>
        <v>6.93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63">
        <v>23900</v>
      </c>
      <c r="C114" s="22" t="s">
        <v>11</v>
      </c>
      <c r="D114" s="31">
        <v>30.57</v>
      </c>
      <c r="E114"/>
      <c r="F114" s="141">
        <v>0.7993311036789298</v>
      </c>
      <c r="G114" s="31">
        <v>5.07</v>
      </c>
      <c r="IU114" s="72">
        <f t="shared" si="9"/>
        <v>4.510000000000002</v>
      </c>
      <c r="IV114" s="6" t="b">
        <f t="shared" si="10"/>
        <v>1</v>
      </c>
    </row>
    <row r="115" spans="1:256" ht="13.5" thickBot="1">
      <c r="A115" s="30" t="s">
        <v>5</v>
      </c>
      <c r="B115" s="63">
        <v>26900</v>
      </c>
      <c r="C115" s="22" t="s">
        <v>11</v>
      </c>
      <c r="D115" s="31">
        <v>27.96</v>
      </c>
      <c r="E115"/>
      <c r="F115" s="141">
        <v>0.8996655518394648</v>
      </c>
      <c r="G115" s="31">
        <v>2.46</v>
      </c>
      <c r="IU115" s="72">
        <f t="shared" si="9"/>
        <v>2.1700000000000017</v>
      </c>
      <c r="IV115" s="6" t="b">
        <f t="shared" si="10"/>
        <v>1</v>
      </c>
    </row>
    <row r="116" spans="1:256" ht="13.5" thickBot="1">
      <c r="A116" s="30" t="s">
        <v>5</v>
      </c>
      <c r="B116" s="63">
        <v>28400</v>
      </c>
      <c r="C116" s="22" t="s">
        <v>11</v>
      </c>
      <c r="D116" s="31">
        <v>26.71</v>
      </c>
      <c r="E116"/>
      <c r="F116" s="141">
        <v>0.9498327759197325</v>
      </c>
      <c r="G116" s="31">
        <v>1.21</v>
      </c>
      <c r="IU116" s="72">
        <f t="shared" si="9"/>
        <v>1.0700000000000003</v>
      </c>
      <c r="IV116" s="6" t="b">
        <f t="shared" si="10"/>
        <v>1</v>
      </c>
    </row>
    <row r="117" spans="1:256" ht="13.5" thickBot="1">
      <c r="A117" s="30" t="s">
        <v>5</v>
      </c>
      <c r="B117" s="63">
        <v>29900</v>
      </c>
      <c r="C117" s="22" t="s">
        <v>11</v>
      </c>
      <c r="D117" s="31">
        <v>25.5</v>
      </c>
      <c r="E117"/>
      <c r="F117" s="141">
        <v>1</v>
      </c>
      <c r="G117" s="31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63">
        <v>31400</v>
      </c>
      <c r="C118" s="22" t="s">
        <v>11</v>
      </c>
      <c r="D118" s="31">
        <v>24.33</v>
      </c>
      <c r="E118"/>
      <c r="F118" s="141">
        <v>1.0501672240802675</v>
      </c>
      <c r="G118" s="31">
        <v>-1.17</v>
      </c>
      <c r="IU118" s="72">
        <f t="shared" si="9"/>
        <v>-1.0399999999999991</v>
      </c>
      <c r="IV118" s="6" t="b">
        <f t="shared" si="10"/>
        <v>1</v>
      </c>
    </row>
    <row r="119" spans="1:256" ht="13.5" thickBot="1">
      <c r="A119" s="30" t="s">
        <v>5</v>
      </c>
      <c r="B119" s="63">
        <v>32900</v>
      </c>
      <c r="C119" s="22" t="s">
        <v>11</v>
      </c>
      <c r="D119" s="31">
        <v>23.2</v>
      </c>
      <c r="E119"/>
      <c r="F119" s="141">
        <v>1.100334448160535</v>
      </c>
      <c r="G119" s="31">
        <v>-2.3</v>
      </c>
      <c r="IU119" s="72">
        <f t="shared" si="9"/>
        <v>-2.0500000000000007</v>
      </c>
      <c r="IV119" s="6" t="b">
        <f t="shared" si="10"/>
        <v>1</v>
      </c>
    </row>
    <row r="120" spans="1:256" ht="13.5" thickBot="1">
      <c r="A120" s="30" t="s">
        <v>5</v>
      </c>
      <c r="B120" s="63">
        <v>35900</v>
      </c>
      <c r="C120" s="22" t="s">
        <v>11</v>
      </c>
      <c r="D120" s="31">
        <v>21.05</v>
      </c>
      <c r="E120"/>
      <c r="F120" s="141">
        <v>1.2006688963210703</v>
      </c>
      <c r="G120" s="31">
        <v>-4.45</v>
      </c>
      <c r="IU120" s="72">
        <f t="shared" si="9"/>
        <v>-3.9899999999999984</v>
      </c>
      <c r="IV120" s="6" t="b">
        <f t="shared" si="10"/>
        <v>1</v>
      </c>
    </row>
    <row r="121" spans="1:256" ht="13.5" thickBot="1">
      <c r="A121" s="30" t="s">
        <v>6</v>
      </c>
      <c r="B121" s="63">
        <v>38850</v>
      </c>
      <c r="C121" s="22" t="s">
        <v>11</v>
      </c>
      <c r="D121" s="31">
        <v>19.09</v>
      </c>
      <c r="E121"/>
      <c r="F121" s="142">
        <v>1.2993311036789297</v>
      </c>
      <c r="G121" s="143">
        <v>-6.41</v>
      </c>
      <c r="IU121" s="72">
        <f t="shared" si="9"/>
        <v>-5.780000000000001</v>
      </c>
      <c r="IV121" s="6" t="b">
        <f t="shared" si="10"/>
        <v>1</v>
      </c>
    </row>
    <row r="122" spans="1:7" ht="12.75">
      <c r="A122" s="25" t="s">
        <v>7</v>
      </c>
      <c r="B122" s="22">
        <v>29900</v>
      </c>
      <c r="C122" s="23"/>
      <c r="D122" s="38"/>
      <c r="E122"/>
      <c r="G122" s="44">
        <v>14.190000000000001</v>
      </c>
    </row>
    <row r="123" spans="1:5" ht="12.75">
      <c r="A123" s="25" t="s">
        <v>8</v>
      </c>
      <c r="B123" s="39">
        <v>25.5</v>
      </c>
      <c r="C123" s="23"/>
      <c r="D123" s="38"/>
      <c r="E123"/>
    </row>
    <row r="124" spans="1:5" ht="12.75">
      <c r="A124" s="25" t="s">
        <v>9</v>
      </c>
      <c r="B124" s="39">
        <v>65</v>
      </c>
      <c r="C124" s="23"/>
      <c r="D124" s="38"/>
      <c r="E124"/>
    </row>
    <row r="125" spans="1:5" ht="13.5" thickBot="1">
      <c r="A125" s="40" t="s">
        <v>10</v>
      </c>
      <c r="B125" s="41">
        <v>10</v>
      </c>
      <c r="C125" s="42"/>
      <c r="D125" s="43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7" t="s">
        <v>1</v>
      </c>
      <c r="B127" s="18">
        <v>40890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E129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21150</v>
      </c>
      <c r="C130" s="22" t="s">
        <v>11</v>
      </c>
      <c r="D130" s="31">
        <v>33.03</v>
      </c>
      <c r="E130"/>
      <c r="F130" s="139">
        <v>0.7003311258278145</v>
      </c>
      <c r="G130" s="140">
        <v>7.53</v>
      </c>
      <c r="IU130" s="72">
        <f aca="true" t="shared" si="11" ref="IU130:IU138">D164-$D$168</f>
        <v>13.64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63">
        <v>24150</v>
      </c>
      <c r="C131" s="22" t="s">
        <v>11</v>
      </c>
      <c r="D131" s="31">
        <v>30.39</v>
      </c>
      <c r="E131"/>
      <c r="F131" s="141">
        <v>0.7996688741721855</v>
      </c>
      <c r="G131" s="31">
        <v>4.89</v>
      </c>
      <c r="IU131" s="72">
        <f t="shared" si="11"/>
        <v>8.840000000000003</v>
      </c>
      <c r="IV131" s="6" t="b">
        <f t="shared" si="12"/>
        <v>1</v>
      </c>
    </row>
    <row r="132" spans="1:256" ht="13.5" thickBot="1">
      <c r="A132" s="30" t="s">
        <v>5</v>
      </c>
      <c r="B132" s="63">
        <v>27200</v>
      </c>
      <c r="C132" s="22" t="s">
        <v>11</v>
      </c>
      <c r="D132" s="31">
        <v>27.85</v>
      </c>
      <c r="E132"/>
      <c r="F132" s="141">
        <v>0.9006622516556292</v>
      </c>
      <c r="G132" s="31">
        <v>2.35</v>
      </c>
      <c r="IU132" s="72">
        <f t="shared" si="11"/>
        <v>4.41</v>
      </c>
      <c r="IV132" s="6" t="b">
        <f t="shared" si="12"/>
        <v>1</v>
      </c>
    </row>
    <row r="133" spans="1:256" ht="13.5" thickBot="1">
      <c r="A133" s="30" t="s">
        <v>5</v>
      </c>
      <c r="B133" s="63">
        <v>28700</v>
      </c>
      <c r="C133" s="22" t="s">
        <v>11</v>
      </c>
      <c r="D133" s="31">
        <v>26.66</v>
      </c>
      <c r="E133"/>
      <c r="F133" s="141">
        <v>0.9503311258278145</v>
      </c>
      <c r="G133" s="31">
        <v>1.16</v>
      </c>
      <c r="IU133" s="72">
        <f t="shared" si="11"/>
        <v>1.9800000000000004</v>
      </c>
      <c r="IV133" s="6" t="b">
        <f t="shared" si="12"/>
        <v>1</v>
      </c>
    </row>
    <row r="134" spans="1:256" ht="13.5" thickBot="1">
      <c r="A134" s="30" t="s">
        <v>5</v>
      </c>
      <c r="B134" s="63">
        <v>30200</v>
      </c>
      <c r="C134" s="22" t="s">
        <v>11</v>
      </c>
      <c r="D134" s="31">
        <v>25.5</v>
      </c>
      <c r="E134"/>
      <c r="F134" s="141">
        <v>1</v>
      </c>
      <c r="G134" s="31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63">
        <v>31700</v>
      </c>
      <c r="C135" s="22" t="s">
        <v>11</v>
      </c>
      <c r="D135" s="31">
        <v>24.38</v>
      </c>
      <c r="E135"/>
      <c r="F135" s="141">
        <v>1.0496688741721854</v>
      </c>
      <c r="G135" s="31">
        <v>-1.12</v>
      </c>
      <c r="IU135" s="72">
        <f t="shared" si="11"/>
        <v>-1.8900000000000006</v>
      </c>
      <c r="IV135" s="6" t="b">
        <f t="shared" si="12"/>
        <v>1</v>
      </c>
    </row>
    <row r="136" spans="1:256" ht="13.5" thickBot="1">
      <c r="A136" s="30" t="s">
        <v>5</v>
      </c>
      <c r="B136" s="63">
        <v>33200</v>
      </c>
      <c r="C136" s="22" t="s">
        <v>11</v>
      </c>
      <c r="D136" s="31">
        <v>23.29</v>
      </c>
      <c r="E136"/>
      <c r="F136" s="141">
        <v>1.099337748344371</v>
      </c>
      <c r="G136" s="31">
        <v>-2.21</v>
      </c>
      <c r="IU136" s="72">
        <f t="shared" si="11"/>
        <v>-3.6999999999999993</v>
      </c>
      <c r="IV136" s="6" t="b">
        <f t="shared" si="12"/>
        <v>1</v>
      </c>
    </row>
    <row r="137" spans="1:256" ht="13.5" thickBot="1">
      <c r="A137" s="30" t="s">
        <v>5</v>
      </c>
      <c r="B137" s="63">
        <v>36250</v>
      </c>
      <c r="C137" s="22" t="s">
        <v>11</v>
      </c>
      <c r="D137" s="31">
        <v>21.19</v>
      </c>
      <c r="E137"/>
      <c r="F137" s="141">
        <v>1.2003311258278146</v>
      </c>
      <c r="G137" s="31">
        <v>-4.31</v>
      </c>
      <c r="IU137" s="72">
        <f t="shared" si="11"/>
        <v>-7.300000000000001</v>
      </c>
      <c r="IV137" s="6" t="b">
        <f t="shared" si="12"/>
        <v>1</v>
      </c>
    </row>
    <row r="138" spans="1:256" ht="13.5" thickBot="1">
      <c r="A138" s="30" t="s">
        <v>6</v>
      </c>
      <c r="B138" s="63">
        <v>39250</v>
      </c>
      <c r="C138" s="22" t="s">
        <v>11</v>
      </c>
      <c r="D138" s="31">
        <v>19.27</v>
      </c>
      <c r="E138"/>
      <c r="F138" s="142">
        <v>1.2996688741721854</v>
      </c>
      <c r="G138" s="143">
        <v>-6.23</v>
      </c>
      <c r="IU138" s="72">
        <f t="shared" si="11"/>
        <v>-10.25</v>
      </c>
      <c r="IV138" s="6" t="b">
        <f t="shared" si="12"/>
        <v>1</v>
      </c>
    </row>
    <row r="139" spans="1:7" ht="12.75">
      <c r="A139" s="25" t="s">
        <v>7</v>
      </c>
      <c r="B139" s="22">
        <v>30200</v>
      </c>
      <c r="C139" s="23"/>
      <c r="D139" s="38"/>
      <c r="E139"/>
      <c r="G139" s="44">
        <v>13.760000000000002</v>
      </c>
    </row>
    <row r="140" spans="1:5" ht="12.75">
      <c r="A140" s="25" t="s">
        <v>8</v>
      </c>
      <c r="B140" s="39">
        <v>25.5</v>
      </c>
      <c r="C140" s="23"/>
      <c r="D140" s="38"/>
      <c r="E140"/>
    </row>
    <row r="141" spans="1:5" ht="12.75">
      <c r="A141" s="25" t="s">
        <v>9</v>
      </c>
      <c r="B141" s="39">
        <v>65</v>
      </c>
      <c r="C141" s="23"/>
      <c r="D141" s="38"/>
      <c r="E141"/>
    </row>
    <row r="142" spans="1:5" ht="17.25" customHeight="1" thickBot="1">
      <c r="A142" s="40" t="s">
        <v>10</v>
      </c>
      <c r="B142" s="41">
        <v>10</v>
      </c>
      <c r="C142" s="42"/>
      <c r="D142" s="43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7" t="s">
        <v>1</v>
      </c>
      <c r="B144" s="18">
        <v>40890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E146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21800</v>
      </c>
      <c r="C147" s="22" t="s">
        <v>11</v>
      </c>
      <c r="D147" s="31">
        <v>32.93</v>
      </c>
      <c r="E147"/>
      <c r="F147" s="139">
        <v>0.6998394863563403</v>
      </c>
      <c r="G147" s="140">
        <v>6.93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63">
        <v>24900</v>
      </c>
      <c r="C148" s="22" t="s">
        <v>11</v>
      </c>
      <c r="D148" s="31">
        <v>30.51</v>
      </c>
      <c r="E148"/>
      <c r="F148" s="141">
        <v>0.7993579454253612</v>
      </c>
      <c r="G148" s="31">
        <v>4.51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63">
        <v>28050</v>
      </c>
      <c r="C149" s="22" t="s">
        <v>11</v>
      </c>
      <c r="D149" s="31">
        <v>28.17</v>
      </c>
      <c r="E149"/>
      <c r="F149" s="141">
        <v>0.9004815409309791</v>
      </c>
      <c r="G149" s="31">
        <v>2.17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63">
        <v>29600</v>
      </c>
      <c r="C150" s="22" t="s">
        <v>11</v>
      </c>
      <c r="D150" s="31">
        <v>27.07</v>
      </c>
      <c r="E150"/>
      <c r="F150" s="141">
        <v>0.9502407704654896</v>
      </c>
      <c r="G150" s="31">
        <v>1.07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63">
        <v>31150</v>
      </c>
      <c r="C151" s="22" t="s">
        <v>11</v>
      </c>
      <c r="D151" s="31">
        <v>26</v>
      </c>
      <c r="E151"/>
      <c r="F151" s="141">
        <v>1</v>
      </c>
      <c r="G151" s="31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63">
        <v>32700</v>
      </c>
      <c r="C152" s="22" t="s">
        <v>11</v>
      </c>
      <c r="D152" s="31">
        <v>24.96</v>
      </c>
      <c r="E152"/>
      <c r="F152" s="141">
        <v>1.0497592295345104</v>
      </c>
      <c r="G152" s="31">
        <v>-1.04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63">
        <v>34250</v>
      </c>
      <c r="C153" s="22" t="s">
        <v>11</v>
      </c>
      <c r="D153" s="31">
        <v>23.95</v>
      </c>
      <c r="E153"/>
      <c r="F153" s="141">
        <v>1.0995184590690208</v>
      </c>
      <c r="G153" s="31">
        <v>-2.05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63">
        <v>37400</v>
      </c>
      <c r="C154" s="22" t="s">
        <v>11</v>
      </c>
      <c r="D154" s="31">
        <v>22.01</v>
      </c>
      <c r="E154"/>
      <c r="F154" s="141">
        <v>1.2006420545746388</v>
      </c>
      <c r="G154" s="31">
        <v>-3.99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63">
        <v>40500</v>
      </c>
      <c r="C155" s="22" t="s">
        <v>11</v>
      </c>
      <c r="D155" s="31">
        <v>20.22</v>
      </c>
      <c r="E155"/>
      <c r="F155" s="142">
        <v>1.3001605136436598</v>
      </c>
      <c r="G155" s="143">
        <v>-5.78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31150</v>
      </c>
      <c r="C156" s="23"/>
      <c r="D156" s="38"/>
      <c r="E156"/>
      <c r="G156" s="44">
        <v>12.71</v>
      </c>
    </row>
    <row r="157" spans="1:5" ht="12.75">
      <c r="A157" s="25" t="s">
        <v>8</v>
      </c>
      <c r="B157" s="39">
        <v>26</v>
      </c>
      <c r="C157" s="23"/>
      <c r="D157" s="38"/>
      <c r="E157"/>
    </row>
    <row r="158" spans="1:5" ht="12.75">
      <c r="A158" s="25" t="s">
        <v>9</v>
      </c>
      <c r="B158" s="39">
        <v>65</v>
      </c>
      <c r="C158" s="23"/>
      <c r="D158" s="38"/>
      <c r="E158"/>
    </row>
    <row r="159" spans="1:5" ht="13.5" thickBot="1">
      <c r="A159" s="40" t="s">
        <v>10</v>
      </c>
      <c r="B159" s="41">
        <v>10</v>
      </c>
      <c r="C159" s="42"/>
      <c r="D159" s="43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7" t="s">
        <v>1</v>
      </c>
      <c r="B161" s="18">
        <v>40890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40983</v>
      </c>
      <c r="C163" s="23"/>
      <c r="D163" s="27"/>
      <c r="E163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4350</v>
      </c>
      <c r="C164" s="22" t="s">
        <v>11</v>
      </c>
      <c r="D164" s="31">
        <v>37.89</v>
      </c>
      <c r="E164"/>
      <c r="F164" s="139">
        <v>0.7016129032258065</v>
      </c>
      <c r="G164" s="140">
        <v>13.64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63">
        <v>4950</v>
      </c>
      <c r="C165" s="22" t="s">
        <v>11</v>
      </c>
      <c r="D165" s="31">
        <v>33.09</v>
      </c>
      <c r="E165"/>
      <c r="F165" s="141">
        <v>0.7983870967741935</v>
      </c>
      <c r="G165" s="31">
        <v>8.84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63">
        <v>5550</v>
      </c>
      <c r="C166" s="22" t="s">
        <v>11</v>
      </c>
      <c r="D166" s="31">
        <v>28.66</v>
      </c>
      <c r="E166"/>
      <c r="F166" s="141">
        <v>0.8951612903225806</v>
      </c>
      <c r="G166" s="31">
        <v>4.41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63">
        <v>5900</v>
      </c>
      <c r="C167" s="22" t="s">
        <v>11</v>
      </c>
      <c r="D167" s="31">
        <v>26.23</v>
      </c>
      <c r="E167"/>
      <c r="F167" s="141">
        <v>0.9516129032258065</v>
      </c>
      <c r="G167" s="31">
        <v>1.98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63">
        <v>6200</v>
      </c>
      <c r="C168" s="22" t="s">
        <v>11</v>
      </c>
      <c r="D168" s="31">
        <v>24.25</v>
      </c>
      <c r="E168"/>
      <c r="F168" s="141">
        <v>1</v>
      </c>
      <c r="G168" s="31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63">
        <v>6500</v>
      </c>
      <c r="C169" s="22" t="s">
        <v>11</v>
      </c>
      <c r="D169" s="31">
        <v>22.36</v>
      </c>
      <c r="E169"/>
      <c r="F169" s="141">
        <v>1.0483870967741935</v>
      </c>
      <c r="G169" s="31">
        <v>-1.89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63">
        <v>6800</v>
      </c>
      <c r="C170" s="22" t="s">
        <v>11</v>
      </c>
      <c r="D170" s="31">
        <v>20.55</v>
      </c>
      <c r="E170"/>
      <c r="F170" s="141">
        <v>1.096774193548387</v>
      </c>
      <c r="G170" s="31">
        <v>-3.7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63">
        <v>7450</v>
      </c>
      <c r="C171" s="22" t="s">
        <v>11</v>
      </c>
      <c r="D171" s="31">
        <v>16.95</v>
      </c>
      <c r="E171"/>
      <c r="F171" s="141">
        <v>1.2016129032258065</v>
      </c>
      <c r="G171" s="31">
        <v>-7.3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63">
        <v>8050</v>
      </c>
      <c r="C172" s="22" t="s">
        <v>11</v>
      </c>
      <c r="D172" s="31">
        <v>14</v>
      </c>
      <c r="E172"/>
      <c r="F172" s="142">
        <v>1.2983870967741935</v>
      </c>
      <c r="G172" s="143">
        <v>-10.25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6200</v>
      </c>
      <c r="C173" s="23"/>
      <c r="D173" s="38"/>
      <c r="E173"/>
      <c r="G173" s="44">
        <v>23.89</v>
      </c>
    </row>
    <row r="174" spans="1:5" ht="12.75">
      <c r="A174" s="25" t="s">
        <v>8</v>
      </c>
      <c r="B174" s="39">
        <v>24.25</v>
      </c>
      <c r="C174" s="23"/>
      <c r="D174" s="38"/>
      <c r="E174"/>
    </row>
    <row r="175" spans="1:5" ht="12.75">
      <c r="A175" s="25" t="s">
        <v>9</v>
      </c>
      <c r="B175" s="39">
        <v>65</v>
      </c>
      <c r="C175" s="23"/>
      <c r="D175" s="38"/>
      <c r="E175"/>
    </row>
    <row r="176" spans="1:5" ht="13.5" thickBot="1">
      <c r="A176" s="40" t="s">
        <v>10</v>
      </c>
      <c r="B176" s="41">
        <v>10</v>
      </c>
      <c r="C176" s="42"/>
      <c r="D176" s="43"/>
      <c r="E176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40890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41081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9.350000000000001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4350</v>
      </c>
      <c r="C181" s="22" t="s">
        <v>11</v>
      </c>
      <c r="D181" s="31">
        <v>35.39</v>
      </c>
      <c r="F181" s="32">
        <v>0.7016129032258065</v>
      </c>
      <c r="G181" s="33">
        <v>11.14</v>
      </c>
      <c r="H181" s="44"/>
      <c r="IU181" s="72">
        <f t="shared" si="13"/>
        <v>5.940000000000001</v>
      </c>
      <c r="IV181" s="6" t="b">
        <f t="shared" si="14"/>
        <v>1</v>
      </c>
    </row>
    <row r="182" spans="1:256" ht="13.5" thickBot="1">
      <c r="A182" s="30" t="s">
        <v>5</v>
      </c>
      <c r="B182" s="22">
        <v>4950</v>
      </c>
      <c r="C182" s="22" t="s">
        <v>11</v>
      </c>
      <c r="D182" s="31">
        <v>31.5</v>
      </c>
      <c r="F182" s="34">
        <v>0.7983870967741935</v>
      </c>
      <c r="G182" s="35">
        <v>7.25</v>
      </c>
      <c r="H182" s="44"/>
      <c r="IU182" s="72">
        <f t="shared" si="13"/>
        <v>2.9899999999999984</v>
      </c>
      <c r="IV182" s="6" t="b">
        <f t="shared" si="14"/>
        <v>1</v>
      </c>
    </row>
    <row r="183" spans="1:256" ht="13.5" thickBot="1">
      <c r="A183" s="30" t="s">
        <v>5</v>
      </c>
      <c r="B183" s="22">
        <v>5600</v>
      </c>
      <c r="C183" s="22" t="s">
        <v>11</v>
      </c>
      <c r="D183" s="31">
        <v>27.59</v>
      </c>
      <c r="F183" s="34">
        <v>0.9032258064516129</v>
      </c>
      <c r="G183" s="35">
        <v>3.34</v>
      </c>
      <c r="H183" s="44"/>
      <c r="IU183" s="72">
        <f t="shared" si="13"/>
        <v>1.3500000000000014</v>
      </c>
      <c r="IV183" s="6" t="b">
        <f t="shared" si="14"/>
        <v>1</v>
      </c>
    </row>
    <row r="184" spans="1:256" ht="13.5" thickBot="1">
      <c r="A184" s="30" t="s">
        <v>5</v>
      </c>
      <c r="B184" s="22">
        <v>5900</v>
      </c>
      <c r="C184" s="22" t="s">
        <v>11</v>
      </c>
      <c r="D184" s="31">
        <v>25.89</v>
      </c>
      <c r="F184" s="34">
        <v>0.9516129032258065</v>
      </c>
      <c r="G184" s="35">
        <v>1.64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6200</v>
      </c>
      <c r="C185" s="22" t="s">
        <v>11</v>
      </c>
      <c r="D185" s="31">
        <v>24.25</v>
      </c>
      <c r="F185" s="34">
        <v>1</v>
      </c>
      <c r="G185" s="35">
        <v>0</v>
      </c>
      <c r="H185" s="44"/>
      <c r="IU185" s="72">
        <f t="shared" si="13"/>
        <v>-1.3000000000000007</v>
      </c>
      <c r="IV185" s="6" t="b">
        <f t="shared" si="14"/>
        <v>1</v>
      </c>
    </row>
    <row r="186" spans="1:256" ht="13.5" thickBot="1">
      <c r="A186" s="30" t="s">
        <v>5</v>
      </c>
      <c r="B186" s="22">
        <v>6500</v>
      </c>
      <c r="C186" s="22" t="s">
        <v>11</v>
      </c>
      <c r="D186" s="31">
        <v>22.68</v>
      </c>
      <c r="F186" s="34">
        <v>1.0483870967741935</v>
      </c>
      <c r="G186" s="35">
        <v>-1.57</v>
      </c>
      <c r="H186" s="44"/>
      <c r="IU186" s="72">
        <f t="shared" si="13"/>
        <v>-2.5599999999999987</v>
      </c>
      <c r="IV186" s="6" t="b">
        <f t="shared" si="14"/>
        <v>1</v>
      </c>
    </row>
    <row r="187" spans="1:256" ht="13.5" thickBot="1">
      <c r="A187" s="30" t="s">
        <v>5</v>
      </c>
      <c r="B187" s="22">
        <v>6850</v>
      </c>
      <c r="C187" s="22" t="s">
        <v>11</v>
      </c>
      <c r="D187" s="31">
        <v>20.92</v>
      </c>
      <c r="F187" s="34">
        <v>1.1048387096774193</v>
      </c>
      <c r="G187" s="35">
        <v>-3.33</v>
      </c>
      <c r="H187" s="44"/>
      <c r="IU187" s="72">
        <f t="shared" si="13"/>
        <v>-5.109999999999999</v>
      </c>
      <c r="IV187" s="6" t="b">
        <f t="shared" si="14"/>
        <v>1</v>
      </c>
    </row>
    <row r="188" spans="1:256" ht="12.75">
      <c r="A188" s="30" t="s">
        <v>5</v>
      </c>
      <c r="B188" s="22">
        <v>7450</v>
      </c>
      <c r="C188" s="22" t="s">
        <v>11</v>
      </c>
      <c r="D188" s="31">
        <v>18.12</v>
      </c>
      <c r="F188" s="34">
        <v>1.2016129032258065</v>
      </c>
      <c r="G188" s="35">
        <v>-6.13</v>
      </c>
      <c r="H188" s="44"/>
      <c r="IU188" s="72">
        <f t="shared" si="13"/>
        <v>-7.27</v>
      </c>
      <c r="IV188" s="6" t="b">
        <f t="shared" si="14"/>
        <v>1</v>
      </c>
    </row>
    <row r="189" spans="1:7" ht="13.5" thickBot="1">
      <c r="A189" s="30" t="s">
        <v>6</v>
      </c>
      <c r="B189" s="22">
        <v>8050</v>
      </c>
      <c r="C189" s="22" t="s">
        <v>11</v>
      </c>
      <c r="D189" s="31">
        <v>15.58</v>
      </c>
      <c r="F189" s="36">
        <v>1.2983870967741935</v>
      </c>
      <c r="G189" s="37">
        <v>-8.67</v>
      </c>
    </row>
    <row r="190" spans="1:7" ht="12.75">
      <c r="A190" s="25" t="s">
        <v>7</v>
      </c>
      <c r="B190" s="22">
        <v>6200</v>
      </c>
      <c r="C190" s="23"/>
      <c r="D190" s="38"/>
      <c r="G190" s="44">
        <v>19.810000000000002</v>
      </c>
    </row>
    <row r="191" spans="1:4" ht="12.75">
      <c r="A191" s="25" t="s">
        <v>8</v>
      </c>
      <c r="B191" s="39">
        <v>24.25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40890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41172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7.170000000000002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4350</v>
      </c>
      <c r="C198" s="22" t="s">
        <v>11</v>
      </c>
      <c r="D198" s="31">
        <v>34.7</v>
      </c>
      <c r="F198" s="32">
        <v>0.7016129032258065</v>
      </c>
      <c r="G198" s="33">
        <v>9.95</v>
      </c>
      <c r="IU198" s="72">
        <f t="shared" si="15"/>
        <v>4.57</v>
      </c>
      <c r="IV198" s="6" t="b">
        <f t="shared" si="16"/>
        <v>1</v>
      </c>
    </row>
    <row r="199" spans="1:256" ht="13.5" thickBot="1">
      <c r="A199" s="30" t="s">
        <v>5</v>
      </c>
      <c r="B199" s="22">
        <v>4950</v>
      </c>
      <c r="C199" s="22" t="s">
        <v>11</v>
      </c>
      <c r="D199" s="31">
        <v>31.24</v>
      </c>
      <c r="F199" s="34">
        <v>0.7983870967741935</v>
      </c>
      <c r="G199" s="35">
        <v>6.49</v>
      </c>
      <c r="IU199" s="72">
        <f t="shared" si="15"/>
        <v>2.129999999999999</v>
      </c>
      <c r="IV199" s="6" t="b">
        <f t="shared" si="16"/>
        <v>1</v>
      </c>
    </row>
    <row r="200" spans="1:256" ht="13.5" thickBot="1">
      <c r="A200" s="30" t="s">
        <v>5</v>
      </c>
      <c r="B200" s="22">
        <v>5600</v>
      </c>
      <c r="C200" s="22" t="s">
        <v>11</v>
      </c>
      <c r="D200" s="31">
        <v>27.75</v>
      </c>
      <c r="F200" s="34">
        <v>0.9032258064516129</v>
      </c>
      <c r="G200" s="35">
        <v>3</v>
      </c>
      <c r="IU200" s="72">
        <f t="shared" si="15"/>
        <v>1.0500000000000007</v>
      </c>
      <c r="IV200" s="6" t="b">
        <f t="shared" si="16"/>
        <v>1</v>
      </c>
    </row>
    <row r="201" spans="1:256" ht="13.5" thickBot="1">
      <c r="A201" s="30" t="s">
        <v>5</v>
      </c>
      <c r="B201" s="22">
        <v>5900</v>
      </c>
      <c r="C201" s="22" t="s">
        <v>11</v>
      </c>
      <c r="D201" s="31">
        <v>26.22</v>
      </c>
      <c r="F201" s="34">
        <v>0.9516129032258065</v>
      </c>
      <c r="G201" s="35">
        <v>1.47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6200</v>
      </c>
      <c r="C202" s="22" t="s">
        <v>11</v>
      </c>
      <c r="D202" s="31">
        <v>24.75</v>
      </c>
      <c r="F202" s="34">
        <v>1</v>
      </c>
      <c r="G202" s="35">
        <v>0</v>
      </c>
      <c r="IU202" s="72">
        <f t="shared" si="15"/>
        <v>-1.1799999999999997</v>
      </c>
      <c r="IV202" s="6" t="b">
        <f t="shared" si="16"/>
        <v>1</v>
      </c>
    </row>
    <row r="203" spans="1:256" ht="13.5" thickBot="1">
      <c r="A203" s="30" t="s">
        <v>5</v>
      </c>
      <c r="B203" s="22">
        <v>6500</v>
      </c>
      <c r="C203" s="22" t="s">
        <v>11</v>
      </c>
      <c r="D203" s="31">
        <v>23.33</v>
      </c>
      <c r="F203" s="34">
        <v>1.0483870967741935</v>
      </c>
      <c r="G203" s="35">
        <v>-1.42</v>
      </c>
      <c r="IU203" s="72">
        <f t="shared" si="15"/>
        <v>-2.16</v>
      </c>
      <c r="IV203" s="6" t="b">
        <f t="shared" si="16"/>
        <v>1</v>
      </c>
    </row>
    <row r="204" spans="1:256" ht="13.5" thickBot="1">
      <c r="A204" s="30" t="s">
        <v>5</v>
      </c>
      <c r="B204" s="22">
        <v>6800</v>
      </c>
      <c r="C204" s="22" t="s">
        <v>11</v>
      </c>
      <c r="D204" s="31">
        <v>21.97</v>
      </c>
      <c r="F204" s="34">
        <v>1.096774193548387</v>
      </c>
      <c r="G204" s="35">
        <v>-2.78</v>
      </c>
      <c r="IU204" s="72">
        <f t="shared" si="15"/>
        <v>-4.170000000000002</v>
      </c>
      <c r="IV204" s="6" t="b">
        <f t="shared" si="16"/>
        <v>1</v>
      </c>
    </row>
    <row r="205" spans="1:256" ht="12.75">
      <c r="A205" s="30" t="s">
        <v>5</v>
      </c>
      <c r="B205" s="22">
        <v>7450</v>
      </c>
      <c r="C205" s="22" t="s">
        <v>11</v>
      </c>
      <c r="D205" s="31">
        <v>19.21</v>
      </c>
      <c r="F205" s="34">
        <v>1.2016129032258065</v>
      </c>
      <c r="G205" s="35">
        <v>-5.54</v>
      </c>
      <c r="IU205" s="72">
        <f t="shared" si="15"/>
        <v>-6.030000000000001</v>
      </c>
      <c r="IV205" s="6" t="b">
        <f t="shared" si="16"/>
        <v>1</v>
      </c>
    </row>
    <row r="206" spans="1:7" ht="13.5" thickBot="1">
      <c r="A206" s="30" t="s">
        <v>6</v>
      </c>
      <c r="B206" s="22">
        <v>8050</v>
      </c>
      <c r="C206" s="22" t="s">
        <v>11</v>
      </c>
      <c r="D206" s="31">
        <v>16.88</v>
      </c>
      <c r="F206" s="36">
        <v>1.2983870967741935</v>
      </c>
      <c r="G206" s="37">
        <v>-7.87</v>
      </c>
    </row>
    <row r="207" spans="1:7" ht="12.75">
      <c r="A207" s="25" t="s">
        <v>7</v>
      </c>
      <c r="B207" s="22">
        <v>6200</v>
      </c>
      <c r="C207" s="23"/>
      <c r="D207" s="38"/>
      <c r="G207" s="44">
        <v>17.82</v>
      </c>
    </row>
    <row r="208" spans="1:4" ht="12.75">
      <c r="A208" s="25" t="s">
        <v>8</v>
      </c>
      <c r="B208" s="39">
        <v>24.75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40890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41263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4350</v>
      </c>
      <c r="C215" s="22" t="s">
        <v>11</v>
      </c>
      <c r="D215" s="31">
        <v>34.35</v>
      </c>
      <c r="F215" s="32">
        <v>0.696</v>
      </c>
      <c r="G215" s="33">
        <v>9.35</v>
      </c>
    </row>
    <row r="216" spans="1:7" ht="12.75">
      <c r="A216" s="30" t="s">
        <v>5</v>
      </c>
      <c r="B216" s="22">
        <v>5000</v>
      </c>
      <c r="C216" s="22" t="s">
        <v>11</v>
      </c>
      <c r="D216" s="31">
        <v>30.94</v>
      </c>
      <c r="F216" s="34">
        <v>0.8</v>
      </c>
      <c r="G216" s="35">
        <v>5.94</v>
      </c>
    </row>
    <row r="217" spans="1:7" ht="12.75">
      <c r="A217" s="30" t="s">
        <v>5</v>
      </c>
      <c r="B217" s="22">
        <v>5600</v>
      </c>
      <c r="C217" s="22" t="s">
        <v>11</v>
      </c>
      <c r="D217" s="31">
        <v>27.99</v>
      </c>
      <c r="F217" s="34">
        <v>0.896</v>
      </c>
      <c r="G217" s="35">
        <v>2.99</v>
      </c>
    </row>
    <row r="218" spans="1:7" ht="12.75">
      <c r="A218" s="30" t="s">
        <v>5</v>
      </c>
      <c r="B218" s="22">
        <v>5950</v>
      </c>
      <c r="C218" s="22" t="s">
        <v>11</v>
      </c>
      <c r="D218" s="31">
        <v>26.35</v>
      </c>
      <c r="F218" s="34">
        <v>0.952</v>
      </c>
      <c r="G218" s="35">
        <v>1.35</v>
      </c>
    </row>
    <row r="219" spans="1:7" ht="12.75">
      <c r="A219" s="30" t="s">
        <v>5</v>
      </c>
      <c r="B219" s="22">
        <v>6250</v>
      </c>
      <c r="C219" s="22" t="s">
        <v>11</v>
      </c>
      <c r="D219" s="31">
        <v>25</v>
      </c>
      <c r="F219" s="34">
        <v>1</v>
      </c>
      <c r="G219" s="35">
        <v>0</v>
      </c>
    </row>
    <row r="220" spans="1:7" ht="12.75">
      <c r="A220" s="30" t="s">
        <v>5</v>
      </c>
      <c r="B220" s="22">
        <v>6550</v>
      </c>
      <c r="C220" s="22" t="s">
        <v>11</v>
      </c>
      <c r="D220" s="31">
        <v>23.7</v>
      </c>
      <c r="F220" s="34">
        <v>1.048</v>
      </c>
      <c r="G220" s="35">
        <v>-1.3</v>
      </c>
    </row>
    <row r="221" spans="1:7" ht="12.75">
      <c r="A221" s="30" t="s">
        <v>5</v>
      </c>
      <c r="B221" s="22">
        <v>6850</v>
      </c>
      <c r="C221" s="22" t="s">
        <v>11</v>
      </c>
      <c r="D221" s="31">
        <v>22.44</v>
      </c>
      <c r="F221" s="34">
        <v>1.096</v>
      </c>
      <c r="G221" s="35">
        <v>-2.56</v>
      </c>
    </row>
    <row r="222" spans="1:7" ht="12.75">
      <c r="A222" s="30" t="s">
        <v>5</v>
      </c>
      <c r="B222" s="22">
        <v>7500</v>
      </c>
      <c r="C222" s="22" t="s">
        <v>11</v>
      </c>
      <c r="D222" s="31">
        <v>19.89</v>
      </c>
      <c r="F222" s="34">
        <v>1.2</v>
      </c>
      <c r="G222" s="35">
        <v>-5.11</v>
      </c>
    </row>
    <row r="223" spans="1:7" ht="13.5" thickBot="1">
      <c r="A223" s="30" t="s">
        <v>6</v>
      </c>
      <c r="B223" s="22">
        <v>8100</v>
      </c>
      <c r="C223" s="22" t="s">
        <v>11</v>
      </c>
      <c r="D223" s="31">
        <v>17.73</v>
      </c>
      <c r="F223" s="36">
        <v>1.296</v>
      </c>
      <c r="G223" s="37">
        <v>-7.27</v>
      </c>
    </row>
    <row r="224" spans="1:7" ht="12.75">
      <c r="A224" s="25" t="s">
        <v>7</v>
      </c>
      <c r="B224" s="22">
        <v>6250</v>
      </c>
      <c r="C224" s="23"/>
      <c r="D224" s="38"/>
      <c r="G224" s="44">
        <v>16.619999999999997</v>
      </c>
    </row>
    <row r="225" spans="1:4" ht="12.75">
      <c r="A225" s="25" t="s">
        <v>8</v>
      </c>
      <c r="B225" s="39">
        <v>25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40890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41718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4500</v>
      </c>
      <c r="C232" s="22" t="s">
        <v>11</v>
      </c>
      <c r="D232" s="31">
        <v>32.17</v>
      </c>
      <c r="F232" s="32">
        <v>0.703125</v>
      </c>
      <c r="G232" s="33">
        <v>7.17</v>
      </c>
    </row>
    <row r="233" spans="1:7" ht="12.75">
      <c r="A233" s="30" t="s">
        <v>5</v>
      </c>
      <c r="B233" s="22">
        <v>5150</v>
      </c>
      <c r="C233" s="22" t="s">
        <v>11</v>
      </c>
      <c r="D233" s="31">
        <v>29.57</v>
      </c>
      <c r="F233" s="34">
        <v>0.8046875</v>
      </c>
      <c r="G233" s="35">
        <v>4.57</v>
      </c>
    </row>
    <row r="234" spans="1:7" ht="12.75">
      <c r="A234" s="30" t="s">
        <v>5</v>
      </c>
      <c r="B234" s="22">
        <v>5800</v>
      </c>
      <c r="C234" s="22" t="s">
        <v>11</v>
      </c>
      <c r="D234" s="31">
        <v>27.13</v>
      </c>
      <c r="F234" s="34">
        <v>0.90625</v>
      </c>
      <c r="G234" s="35">
        <v>2.13</v>
      </c>
    </row>
    <row r="235" spans="1:7" ht="12.75">
      <c r="A235" s="30" t="s">
        <v>5</v>
      </c>
      <c r="B235" s="22">
        <v>6100</v>
      </c>
      <c r="C235" s="22" t="s">
        <v>11</v>
      </c>
      <c r="D235" s="31">
        <v>26.05</v>
      </c>
      <c r="F235" s="34">
        <v>0.953125</v>
      </c>
      <c r="G235" s="35">
        <v>1.05</v>
      </c>
    </row>
    <row r="236" spans="1:7" ht="12.75">
      <c r="A236" s="30" t="s">
        <v>5</v>
      </c>
      <c r="B236" s="22">
        <v>6400</v>
      </c>
      <c r="C236" s="22" t="s">
        <v>11</v>
      </c>
      <c r="D236" s="31">
        <v>25</v>
      </c>
      <c r="F236" s="34">
        <v>1</v>
      </c>
      <c r="G236" s="35">
        <v>0</v>
      </c>
    </row>
    <row r="237" spans="1:7" ht="12.75">
      <c r="A237" s="30" t="s">
        <v>5</v>
      </c>
      <c r="B237" s="22">
        <v>6750</v>
      </c>
      <c r="C237" s="22" t="s">
        <v>11</v>
      </c>
      <c r="D237" s="31">
        <v>23.82</v>
      </c>
      <c r="F237" s="34">
        <v>1.0546875</v>
      </c>
      <c r="G237" s="35">
        <v>-1.18</v>
      </c>
    </row>
    <row r="238" spans="1:7" ht="12.75">
      <c r="A238" s="30" t="s">
        <v>5</v>
      </c>
      <c r="B238" s="22">
        <v>7050</v>
      </c>
      <c r="C238" s="22" t="s">
        <v>11</v>
      </c>
      <c r="D238" s="31">
        <v>22.84</v>
      </c>
      <c r="F238" s="34">
        <v>1.1015625</v>
      </c>
      <c r="G238" s="35">
        <v>-2.16</v>
      </c>
    </row>
    <row r="239" spans="1:7" ht="12.75">
      <c r="A239" s="30" t="s">
        <v>5</v>
      </c>
      <c r="B239" s="22">
        <v>7700</v>
      </c>
      <c r="C239" s="22" t="s">
        <v>11</v>
      </c>
      <c r="D239" s="31">
        <v>20.83</v>
      </c>
      <c r="F239" s="34">
        <v>1.203125</v>
      </c>
      <c r="G239" s="35">
        <v>-4.17</v>
      </c>
    </row>
    <row r="240" spans="1:7" ht="13.5" thickBot="1">
      <c r="A240" s="30" t="s">
        <v>6</v>
      </c>
      <c r="B240" s="22">
        <v>8350</v>
      </c>
      <c r="C240" s="22" t="s">
        <v>11</v>
      </c>
      <c r="D240" s="31">
        <v>18.97</v>
      </c>
      <c r="F240" s="36">
        <v>1.3046875</v>
      </c>
      <c r="G240" s="37">
        <v>-6.03</v>
      </c>
    </row>
    <row r="241" spans="1:7" ht="12.75">
      <c r="A241" s="25" t="s">
        <v>7</v>
      </c>
      <c r="B241" s="22">
        <v>6400</v>
      </c>
      <c r="C241" s="23"/>
      <c r="D241" s="38"/>
      <c r="G241" s="44">
        <v>13.2</v>
      </c>
    </row>
    <row r="242" spans="1:4" ht="12.75">
      <c r="A242" s="25" t="s">
        <v>8</v>
      </c>
      <c r="B242" s="39">
        <v>25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40890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41809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4600</v>
      </c>
      <c r="C249" s="22" t="s">
        <v>11</v>
      </c>
      <c r="D249" s="31">
        <v>30.97</v>
      </c>
      <c r="F249" s="32">
        <v>0.7022900763358778</v>
      </c>
      <c r="G249" s="33">
        <v>6.97</v>
      </c>
    </row>
    <row r="250" spans="1:7" ht="12.75">
      <c r="A250" s="30" t="s">
        <v>5</v>
      </c>
      <c r="B250" s="22">
        <v>5250</v>
      </c>
      <c r="C250" s="22" t="s">
        <v>11</v>
      </c>
      <c r="D250" s="31">
        <v>28.51</v>
      </c>
      <c r="F250" s="34">
        <v>0.8015267175572519</v>
      </c>
      <c r="G250" s="35">
        <v>4.51</v>
      </c>
    </row>
    <row r="251" spans="1:7" ht="12.75">
      <c r="A251" s="30" t="s">
        <v>5</v>
      </c>
      <c r="B251" s="22">
        <v>5900</v>
      </c>
      <c r="C251" s="22" t="s">
        <v>11</v>
      </c>
      <c r="D251" s="31">
        <v>26.19</v>
      </c>
      <c r="F251" s="34">
        <v>0.9007633587786259</v>
      </c>
      <c r="G251" s="35">
        <v>2.19</v>
      </c>
    </row>
    <row r="252" spans="1:7" ht="12.75">
      <c r="A252" s="30" t="s">
        <v>5</v>
      </c>
      <c r="B252" s="22">
        <v>6200</v>
      </c>
      <c r="C252" s="22" t="s">
        <v>11</v>
      </c>
      <c r="D252" s="31">
        <v>25.16</v>
      </c>
      <c r="F252" s="34">
        <v>0.9465648854961832</v>
      </c>
      <c r="G252" s="35">
        <v>1.16</v>
      </c>
    </row>
    <row r="253" spans="1:7" ht="12.75">
      <c r="A253" s="30" t="s">
        <v>5</v>
      </c>
      <c r="B253" s="22">
        <v>6550</v>
      </c>
      <c r="C253" s="22" t="s">
        <v>11</v>
      </c>
      <c r="D253" s="31">
        <v>24</v>
      </c>
      <c r="F253" s="34">
        <v>1</v>
      </c>
      <c r="G253" s="35">
        <v>0</v>
      </c>
    </row>
    <row r="254" spans="1:7" ht="12.75">
      <c r="A254" s="30" t="s">
        <v>5</v>
      </c>
      <c r="B254" s="22">
        <v>6850</v>
      </c>
      <c r="C254" s="22" t="s">
        <v>11</v>
      </c>
      <c r="D254" s="31">
        <v>23.04</v>
      </c>
      <c r="F254" s="34">
        <v>1.0458015267175573</v>
      </c>
      <c r="G254" s="35">
        <v>-0.96</v>
      </c>
    </row>
    <row r="255" spans="1:7" ht="12.75">
      <c r="A255" s="30" t="s">
        <v>5</v>
      </c>
      <c r="B255" s="22">
        <v>7200</v>
      </c>
      <c r="C255" s="22" t="s">
        <v>11</v>
      </c>
      <c r="D255" s="31">
        <v>21.95</v>
      </c>
      <c r="F255" s="34">
        <v>1.099236641221374</v>
      </c>
      <c r="G255" s="35">
        <v>-2.05</v>
      </c>
    </row>
    <row r="256" spans="1:7" ht="12.75">
      <c r="A256" s="30" t="s">
        <v>5</v>
      </c>
      <c r="B256" s="22">
        <v>7850</v>
      </c>
      <c r="C256" s="22" t="s">
        <v>11</v>
      </c>
      <c r="D256" s="31">
        <v>20.04</v>
      </c>
      <c r="F256" s="34">
        <v>1.1984732824427482</v>
      </c>
      <c r="G256" s="35">
        <v>-3.96</v>
      </c>
    </row>
    <row r="257" spans="1:7" ht="13.5" thickBot="1">
      <c r="A257" s="30" t="s">
        <v>6</v>
      </c>
      <c r="B257" s="22">
        <v>8500</v>
      </c>
      <c r="C257" s="22" t="s">
        <v>11</v>
      </c>
      <c r="D257" s="31">
        <v>18.26</v>
      </c>
      <c r="F257" s="36">
        <v>1.297709923664122</v>
      </c>
      <c r="G257" s="37">
        <v>-5.74</v>
      </c>
    </row>
    <row r="258" spans="1:7" ht="12.75">
      <c r="A258" s="25" t="s">
        <v>7</v>
      </c>
      <c r="B258" s="22">
        <v>6550</v>
      </c>
      <c r="C258" s="23"/>
      <c r="D258" s="38"/>
      <c r="G258" s="44">
        <v>12.71</v>
      </c>
    </row>
    <row r="259" spans="1:4" ht="12.75">
      <c r="A259" s="25" t="s">
        <v>8</v>
      </c>
      <c r="B259" s="39">
        <v>24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40890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41900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4600</v>
      </c>
      <c r="C266" s="22" t="s">
        <v>11</v>
      </c>
      <c r="D266" s="31">
        <v>30.77</v>
      </c>
      <c r="F266" s="32">
        <v>0.7022900763358778</v>
      </c>
      <c r="G266" s="33">
        <v>6.77</v>
      </c>
    </row>
    <row r="267" spans="1:7" ht="12.75">
      <c r="A267" s="30" t="s">
        <v>5</v>
      </c>
      <c r="B267" s="22">
        <v>5250</v>
      </c>
      <c r="C267" s="22" t="s">
        <v>11</v>
      </c>
      <c r="D267" s="31">
        <v>28.38</v>
      </c>
      <c r="F267" s="34">
        <v>0.8015267175572519</v>
      </c>
      <c r="G267" s="35">
        <v>4.38</v>
      </c>
    </row>
    <row r="268" spans="1:7" ht="12.75">
      <c r="A268" s="30" t="s">
        <v>5</v>
      </c>
      <c r="B268" s="22">
        <v>5900</v>
      </c>
      <c r="C268" s="22" t="s">
        <v>11</v>
      </c>
      <c r="D268" s="31">
        <v>26.13</v>
      </c>
      <c r="F268" s="34">
        <v>0.9007633587786259</v>
      </c>
      <c r="G268" s="35">
        <v>2.13</v>
      </c>
    </row>
    <row r="269" spans="1:7" ht="12.75">
      <c r="A269" s="30" t="s">
        <v>5</v>
      </c>
      <c r="B269" s="22">
        <v>6250</v>
      </c>
      <c r="C269" s="22" t="s">
        <v>11</v>
      </c>
      <c r="D269" s="31">
        <v>24.96</v>
      </c>
      <c r="F269" s="34">
        <v>0.9541984732824428</v>
      </c>
      <c r="G269" s="35">
        <v>0.96</v>
      </c>
    </row>
    <row r="270" spans="1:7" ht="12.75">
      <c r="A270" s="30" t="s">
        <v>5</v>
      </c>
      <c r="B270" s="22">
        <v>6550</v>
      </c>
      <c r="C270" s="22" t="s">
        <v>11</v>
      </c>
      <c r="D270" s="31">
        <v>24</v>
      </c>
      <c r="F270" s="34">
        <v>1</v>
      </c>
      <c r="G270" s="35">
        <v>0</v>
      </c>
    </row>
    <row r="271" spans="1:7" ht="12.75">
      <c r="A271" s="30" t="s">
        <v>5</v>
      </c>
      <c r="B271" s="22">
        <v>6900</v>
      </c>
      <c r="C271" s="22" t="s">
        <v>11</v>
      </c>
      <c r="D271" s="31">
        <v>22.91</v>
      </c>
      <c r="F271" s="34">
        <v>1.0534351145038168</v>
      </c>
      <c r="G271" s="35">
        <v>-1.09</v>
      </c>
    </row>
    <row r="272" spans="1:7" ht="12.75">
      <c r="A272" s="30" t="s">
        <v>5</v>
      </c>
      <c r="B272" s="22">
        <v>7200</v>
      </c>
      <c r="C272" s="22" t="s">
        <v>11</v>
      </c>
      <c r="D272" s="31">
        <v>22.01</v>
      </c>
      <c r="F272" s="34">
        <v>1.099236641221374</v>
      </c>
      <c r="G272" s="35">
        <v>-1.99</v>
      </c>
    </row>
    <row r="273" spans="1:7" ht="12.75">
      <c r="A273" s="30" t="s">
        <v>5</v>
      </c>
      <c r="B273" s="22">
        <v>7850</v>
      </c>
      <c r="C273" s="22" t="s">
        <v>11</v>
      </c>
      <c r="D273" s="31">
        <v>20.14</v>
      </c>
      <c r="F273" s="34">
        <v>1.1984732824427482</v>
      </c>
      <c r="G273" s="35">
        <v>-3.86</v>
      </c>
    </row>
    <row r="274" spans="1:7" ht="13.5" thickBot="1">
      <c r="A274" s="30" t="s">
        <v>6</v>
      </c>
      <c r="B274" s="22">
        <v>8500</v>
      </c>
      <c r="C274" s="22" t="s">
        <v>11</v>
      </c>
      <c r="D274" s="31">
        <v>18.41</v>
      </c>
      <c r="F274" s="36">
        <v>1.297709923664122</v>
      </c>
      <c r="G274" s="37">
        <v>-5.59</v>
      </c>
    </row>
    <row r="275" spans="1:7" ht="12.75">
      <c r="A275" s="25" t="s">
        <v>7</v>
      </c>
      <c r="B275" s="22">
        <v>6550</v>
      </c>
      <c r="C275" s="23"/>
      <c r="D275" s="38"/>
      <c r="G275" s="44">
        <v>12.36</v>
      </c>
    </row>
    <row r="276" spans="1:4" ht="12.75">
      <c r="A276" s="25" t="s">
        <v>8</v>
      </c>
      <c r="B276" s="39">
        <v>24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40890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41991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4650</v>
      </c>
      <c r="C283" s="22" t="s">
        <v>11</v>
      </c>
      <c r="D283" s="31">
        <v>30.79</v>
      </c>
      <c r="F283" s="32">
        <v>0.6940298507462687</v>
      </c>
      <c r="G283" s="33">
        <v>6.79</v>
      </c>
    </row>
    <row r="284" spans="1:7" ht="12.75">
      <c r="A284" s="30" t="s">
        <v>5</v>
      </c>
      <c r="B284" s="22">
        <v>5350</v>
      </c>
      <c r="C284" s="22" t="s">
        <v>11</v>
      </c>
      <c r="D284" s="31">
        <v>28.34</v>
      </c>
      <c r="F284" s="34">
        <v>0.7985074626865671</v>
      </c>
      <c r="G284" s="35">
        <v>4.34</v>
      </c>
    </row>
    <row r="285" spans="1:7" ht="12.75">
      <c r="A285" s="30" t="s">
        <v>5</v>
      </c>
      <c r="B285" s="22">
        <v>6000</v>
      </c>
      <c r="C285" s="22" t="s">
        <v>11</v>
      </c>
      <c r="D285" s="31">
        <v>26.18</v>
      </c>
      <c r="F285" s="34">
        <v>0.8955223880597015</v>
      </c>
      <c r="G285" s="35">
        <v>2.18</v>
      </c>
    </row>
    <row r="286" spans="1:7" ht="12.75">
      <c r="A286" s="30" t="s">
        <v>5</v>
      </c>
      <c r="B286" s="22">
        <v>6350</v>
      </c>
      <c r="C286" s="22" t="s">
        <v>11</v>
      </c>
      <c r="D286" s="31">
        <v>25.07</v>
      </c>
      <c r="F286" s="34">
        <v>0.9477611940298507</v>
      </c>
      <c r="G286" s="35">
        <v>1.07</v>
      </c>
    </row>
    <row r="287" spans="1:7" ht="12.75">
      <c r="A287" s="30" t="s">
        <v>5</v>
      </c>
      <c r="B287" s="22">
        <v>6700</v>
      </c>
      <c r="C287" s="22" t="s">
        <v>11</v>
      </c>
      <c r="D287" s="31">
        <v>24</v>
      </c>
      <c r="F287" s="34">
        <v>1</v>
      </c>
      <c r="G287" s="35">
        <v>0</v>
      </c>
    </row>
    <row r="288" spans="1:7" ht="12.75">
      <c r="A288" s="30" t="s">
        <v>5</v>
      </c>
      <c r="B288" s="22">
        <v>7000</v>
      </c>
      <c r="C288" s="22" t="s">
        <v>11</v>
      </c>
      <c r="D288" s="31">
        <v>23.11</v>
      </c>
      <c r="F288" s="34">
        <v>1.044776119402985</v>
      </c>
      <c r="G288" s="35">
        <v>-0.89</v>
      </c>
    </row>
    <row r="289" spans="1:7" ht="12.75">
      <c r="A289" s="30" t="s">
        <v>5</v>
      </c>
      <c r="B289" s="22">
        <v>7350</v>
      </c>
      <c r="C289" s="22" t="s">
        <v>11</v>
      </c>
      <c r="D289" s="31">
        <v>22.1</v>
      </c>
      <c r="F289" s="34">
        <v>1.0970149253731343</v>
      </c>
      <c r="G289" s="35">
        <v>-1.9</v>
      </c>
    </row>
    <row r="290" spans="1:7" ht="12.75">
      <c r="A290" s="30" t="s">
        <v>5</v>
      </c>
      <c r="B290" s="22">
        <v>8000</v>
      </c>
      <c r="C290" s="22" t="s">
        <v>11</v>
      </c>
      <c r="D290" s="31">
        <v>20.31</v>
      </c>
      <c r="F290" s="34">
        <v>1.1940298507462686</v>
      </c>
      <c r="G290" s="35">
        <v>-3.69</v>
      </c>
    </row>
    <row r="291" spans="1:7" ht="13.5" thickBot="1">
      <c r="A291" s="30" t="s">
        <v>6</v>
      </c>
      <c r="B291" s="22">
        <v>8700</v>
      </c>
      <c r="C291" s="22" t="s">
        <v>11</v>
      </c>
      <c r="D291" s="31">
        <v>18.53</v>
      </c>
      <c r="F291" s="36">
        <v>1.2985074626865671</v>
      </c>
      <c r="G291" s="37">
        <v>-5.47</v>
      </c>
    </row>
    <row r="292" spans="1:7" ht="12.75">
      <c r="A292" s="25" t="s">
        <v>7</v>
      </c>
      <c r="B292" s="22">
        <v>6700</v>
      </c>
      <c r="C292" s="23"/>
      <c r="D292" s="38"/>
      <c r="G292" s="44">
        <v>12.26</v>
      </c>
    </row>
    <row r="293" spans="1:4" ht="12.75">
      <c r="A293" s="25" t="s">
        <v>8</v>
      </c>
      <c r="B293" s="39">
        <v>24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40890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42082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4750</v>
      </c>
      <c r="C300" s="22" t="s">
        <v>11</v>
      </c>
      <c r="D300" s="31">
        <v>30.52</v>
      </c>
      <c r="F300" s="32">
        <v>0.6985294117647058</v>
      </c>
      <c r="G300" s="33">
        <v>6.52</v>
      </c>
    </row>
    <row r="301" spans="1:7" ht="12.75">
      <c r="A301" s="30" t="s">
        <v>5</v>
      </c>
      <c r="B301" s="22">
        <v>5450</v>
      </c>
      <c r="C301" s="22" t="s">
        <v>11</v>
      </c>
      <c r="D301" s="31">
        <v>28.17</v>
      </c>
      <c r="F301" s="34">
        <v>0.8014705882352942</v>
      </c>
      <c r="G301" s="35">
        <v>4.17</v>
      </c>
    </row>
    <row r="302" spans="1:7" ht="12.75">
      <c r="A302" s="30" t="s">
        <v>5</v>
      </c>
      <c r="B302" s="22">
        <v>6100</v>
      </c>
      <c r="C302" s="22" t="s">
        <v>11</v>
      </c>
      <c r="D302" s="31">
        <v>26.1</v>
      </c>
      <c r="F302" s="34">
        <v>0.8970588235294118</v>
      </c>
      <c r="G302" s="35">
        <v>2.1</v>
      </c>
    </row>
    <row r="303" spans="1:7" ht="12.75">
      <c r="A303" s="30" t="s">
        <v>5</v>
      </c>
      <c r="B303" s="22">
        <v>6450</v>
      </c>
      <c r="C303" s="22" t="s">
        <v>11</v>
      </c>
      <c r="D303" s="31">
        <v>25.03</v>
      </c>
      <c r="F303" s="34">
        <v>0.9485294117647058</v>
      </c>
      <c r="G303" s="35">
        <v>1.03</v>
      </c>
    </row>
    <row r="304" spans="1:7" ht="12.75">
      <c r="A304" s="30" t="s">
        <v>5</v>
      </c>
      <c r="B304" s="22">
        <v>6800</v>
      </c>
      <c r="C304" s="22" t="s">
        <v>11</v>
      </c>
      <c r="D304" s="31">
        <v>24</v>
      </c>
      <c r="F304" s="34">
        <v>1</v>
      </c>
      <c r="G304" s="35">
        <v>0</v>
      </c>
    </row>
    <row r="305" spans="1:7" ht="12.75">
      <c r="A305" s="30" t="s">
        <v>5</v>
      </c>
      <c r="B305" s="22">
        <v>7150</v>
      </c>
      <c r="C305" s="22" t="s">
        <v>11</v>
      </c>
      <c r="D305" s="31">
        <v>23</v>
      </c>
      <c r="F305" s="34">
        <v>1.0514705882352942</v>
      </c>
      <c r="G305" s="35">
        <v>-1</v>
      </c>
    </row>
    <row r="306" spans="1:7" ht="12.75">
      <c r="A306" s="30" t="s">
        <v>5</v>
      </c>
      <c r="B306" s="22">
        <v>7500</v>
      </c>
      <c r="C306" s="22" t="s">
        <v>11</v>
      </c>
      <c r="D306" s="31">
        <v>22.03</v>
      </c>
      <c r="F306" s="34">
        <v>1.1029411764705883</v>
      </c>
      <c r="G306" s="35">
        <v>-1.97</v>
      </c>
    </row>
    <row r="307" spans="1:7" ht="12.75">
      <c r="A307" s="30" t="s">
        <v>5</v>
      </c>
      <c r="B307" s="22">
        <v>8150</v>
      </c>
      <c r="C307" s="22" t="s">
        <v>11</v>
      </c>
      <c r="D307" s="31">
        <v>20.32</v>
      </c>
      <c r="F307" s="34">
        <v>1.1985294117647058</v>
      </c>
      <c r="G307" s="35">
        <v>-3.68</v>
      </c>
    </row>
    <row r="308" spans="1:7" ht="13.5" thickBot="1">
      <c r="A308" s="30" t="s">
        <v>6</v>
      </c>
      <c r="B308" s="22">
        <v>8850</v>
      </c>
      <c r="C308" s="22" t="s">
        <v>11</v>
      </c>
      <c r="D308" s="31">
        <v>18.6</v>
      </c>
      <c r="F308" s="36">
        <v>1.3014705882352942</v>
      </c>
      <c r="G308" s="37">
        <v>-5.4</v>
      </c>
    </row>
    <row r="309" spans="1:7" ht="12.75">
      <c r="A309" s="25" t="s">
        <v>7</v>
      </c>
      <c r="B309" s="22">
        <v>6800</v>
      </c>
      <c r="C309" s="23"/>
      <c r="D309" s="38"/>
      <c r="G309" s="44">
        <v>11.92</v>
      </c>
    </row>
    <row r="310" spans="1:4" ht="12.75">
      <c r="A310" s="25" t="s">
        <v>8</v>
      </c>
      <c r="B310" s="39">
        <v>24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40890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42173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4850</v>
      </c>
      <c r="C317" s="22" t="s">
        <v>11</v>
      </c>
      <c r="D317" s="31">
        <v>30.39</v>
      </c>
      <c r="F317" s="32">
        <v>0.697841726618705</v>
      </c>
      <c r="G317" s="33">
        <v>6.39</v>
      </c>
    </row>
    <row r="318" spans="1:7" ht="12.75">
      <c r="A318" s="30" t="s">
        <v>5</v>
      </c>
      <c r="B318" s="22">
        <v>5550</v>
      </c>
      <c r="C318" s="22" t="s">
        <v>11</v>
      </c>
      <c r="D318" s="31">
        <v>28.14</v>
      </c>
      <c r="F318" s="34">
        <v>0.7985611510791367</v>
      </c>
      <c r="G318" s="35">
        <v>4.14</v>
      </c>
    </row>
    <row r="319" spans="1:7" ht="12.75">
      <c r="A319" s="30" t="s">
        <v>5</v>
      </c>
      <c r="B319" s="22">
        <v>6250</v>
      </c>
      <c r="C319" s="22" t="s">
        <v>11</v>
      </c>
      <c r="D319" s="31">
        <v>26.01</v>
      </c>
      <c r="F319" s="34">
        <v>0.8992805755395683</v>
      </c>
      <c r="G319" s="35">
        <v>2.01</v>
      </c>
    </row>
    <row r="320" spans="1:7" ht="12.75">
      <c r="A320" s="30" t="s">
        <v>5</v>
      </c>
      <c r="B320" s="22">
        <v>6600</v>
      </c>
      <c r="C320" s="22" t="s">
        <v>11</v>
      </c>
      <c r="D320" s="31">
        <v>24.99</v>
      </c>
      <c r="F320" s="34">
        <v>0.9496402877697842</v>
      </c>
      <c r="G320" s="35">
        <v>0.99</v>
      </c>
    </row>
    <row r="321" spans="1:7" ht="12.75">
      <c r="A321" s="30" t="s">
        <v>5</v>
      </c>
      <c r="B321" s="22">
        <v>6950</v>
      </c>
      <c r="C321" s="22" t="s">
        <v>11</v>
      </c>
      <c r="D321" s="31">
        <v>24</v>
      </c>
      <c r="F321" s="34">
        <v>1</v>
      </c>
      <c r="G321" s="35">
        <v>0</v>
      </c>
    </row>
    <row r="322" spans="1:7" ht="12.75">
      <c r="A322" s="30" t="s">
        <v>5</v>
      </c>
      <c r="B322" s="22">
        <v>7300</v>
      </c>
      <c r="C322" s="22" t="s">
        <v>11</v>
      </c>
      <c r="D322" s="31">
        <v>23.04</v>
      </c>
      <c r="F322" s="34">
        <v>1.0503597122302157</v>
      </c>
      <c r="G322" s="35">
        <v>-0.96</v>
      </c>
    </row>
    <row r="323" spans="1:7" ht="12.75">
      <c r="A323" s="30" t="s">
        <v>5</v>
      </c>
      <c r="B323" s="22">
        <v>7650</v>
      </c>
      <c r="C323" s="22" t="s">
        <v>11</v>
      </c>
      <c r="D323" s="31">
        <v>22.11</v>
      </c>
      <c r="F323" s="34">
        <v>1.1007194244604317</v>
      </c>
      <c r="G323" s="35">
        <v>-1.89</v>
      </c>
    </row>
    <row r="324" spans="1:7" ht="12.75">
      <c r="A324" s="30" t="s">
        <v>5</v>
      </c>
      <c r="B324" s="22">
        <v>8300</v>
      </c>
      <c r="C324" s="22" t="s">
        <v>11</v>
      </c>
      <c r="D324" s="31">
        <v>20.47</v>
      </c>
      <c r="F324" s="34">
        <v>1.1942446043165467</v>
      </c>
      <c r="G324" s="35">
        <v>-3.53</v>
      </c>
    </row>
    <row r="325" spans="1:7" ht="13.5" thickBot="1">
      <c r="A325" s="30" t="s">
        <v>6</v>
      </c>
      <c r="B325" s="22">
        <v>9000</v>
      </c>
      <c r="C325" s="22" t="s">
        <v>11</v>
      </c>
      <c r="D325" s="31">
        <v>18.82</v>
      </c>
      <c r="F325" s="36">
        <v>1.2949640287769784</v>
      </c>
      <c r="G325" s="37">
        <v>-5.18</v>
      </c>
    </row>
    <row r="326" spans="1:7" ht="12.75">
      <c r="A326" s="25" t="s">
        <v>7</v>
      </c>
      <c r="B326" s="22">
        <v>6950</v>
      </c>
      <c r="C326" s="23"/>
      <c r="D326" s="38"/>
      <c r="G326" s="44">
        <v>11.57</v>
      </c>
    </row>
    <row r="327" spans="1:4" ht="12.75">
      <c r="A327" s="25" t="s">
        <v>8</v>
      </c>
      <c r="B327" s="39">
        <v>24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40890</v>
      </c>
      <c r="C331" s="19"/>
      <c r="D331" s="20"/>
    </row>
    <row r="332" spans="1:4" ht="13.5" thickBot="1">
      <c r="A332" s="21" t="s">
        <v>0</v>
      </c>
      <c r="B332" s="22" t="s">
        <v>50</v>
      </c>
      <c r="C332" s="23"/>
      <c r="D332" s="24"/>
    </row>
    <row r="333" spans="1:7" ht="13.5" thickBot="1">
      <c r="A333" s="25" t="s">
        <v>4</v>
      </c>
      <c r="B333" s="26">
        <v>40983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22350</v>
      </c>
      <c r="C334" s="22" t="s">
        <v>11</v>
      </c>
      <c r="D334" s="31">
        <v>35.45</v>
      </c>
      <c r="F334" s="32">
        <v>0.6995305164319249</v>
      </c>
      <c r="G334" s="33">
        <v>12.7</v>
      </c>
    </row>
    <row r="335" spans="1:7" ht="12.75">
      <c r="A335" s="30" t="s">
        <v>5</v>
      </c>
      <c r="B335" s="22">
        <v>25550</v>
      </c>
      <c r="C335" s="22" t="s">
        <v>11</v>
      </c>
      <c r="D335" s="31">
        <v>30.78</v>
      </c>
      <c r="F335" s="34">
        <v>0.7996870109546166</v>
      </c>
      <c r="G335" s="35">
        <v>8.03</v>
      </c>
    </row>
    <row r="336" spans="1:7" ht="12.75">
      <c r="A336" s="30" t="s">
        <v>5</v>
      </c>
      <c r="B336" s="22">
        <v>28750</v>
      </c>
      <c r="C336" s="22" t="s">
        <v>11</v>
      </c>
      <c r="D336" s="31">
        <v>26.51</v>
      </c>
      <c r="F336" s="34">
        <v>0.8998435054773083</v>
      </c>
      <c r="G336" s="35">
        <v>3.76</v>
      </c>
    </row>
    <row r="337" spans="1:7" ht="12.75">
      <c r="A337" s="30" t="s">
        <v>5</v>
      </c>
      <c r="B337" s="22">
        <v>30350</v>
      </c>
      <c r="C337" s="22" t="s">
        <v>11</v>
      </c>
      <c r="D337" s="31">
        <v>24.56</v>
      </c>
      <c r="F337" s="34">
        <v>0.9499217527386542</v>
      </c>
      <c r="G337" s="35">
        <v>1.81</v>
      </c>
    </row>
    <row r="338" spans="1:7" ht="12.75">
      <c r="A338" s="30" t="s">
        <v>5</v>
      </c>
      <c r="B338" s="22">
        <v>31950</v>
      </c>
      <c r="C338" s="22" t="s">
        <v>11</v>
      </c>
      <c r="D338" s="31">
        <v>22.75</v>
      </c>
      <c r="F338" s="34">
        <v>1</v>
      </c>
      <c r="G338" s="35">
        <v>0</v>
      </c>
    </row>
    <row r="339" spans="1:7" ht="12.75">
      <c r="A339" s="30" t="s">
        <v>5</v>
      </c>
      <c r="B339" s="22">
        <v>33550</v>
      </c>
      <c r="C339" s="22" t="s">
        <v>11</v>
      </c>
      <c r="D339" s="31">
        <v>21.14</v>
      </c>
      <c r="F339" s="34">
        <v>1.050078247261346</v>
      </c>
      <c r="G339" s="35">
        <v>-1.61</v>
      </c>
    </row>
    <row r="340" spans="1:7" ht="12.75">
      <c r="A340" s="30" t="s">
        <v>5</v>
      </c>
      <c r="B340" s="22">
        <v>35150</v>
      </c>
      <c r="C340" s="22" t="s">
        <v>11</v>
      </c>
      <c r="D340" s="31">
        <v>19.91</v>
      </c>
      <c r="F340" s="34">
        <v>1.1001564945226916</v>
      </c>
      <c r="G340" s="35">
        <v>-2.84</v>
      </c>
    </row>
    <row r="341" spans="1:7" ht="12.75">
      <c r="A341" s="30" t="s">
        <v>5</v>
      </c>
      <c r="B341" s="22">
        <v>38350</v>
      </c>
      <c r="C341" s="22" t="s">
        <v>11</v>
      </c>
      <c r="D341" s="31">
        <v>18.64</v>
      </c>
      <c r="F341" s="34">
        <v>1.2003129890453834</v>
      </c>
      <c r="G341" s="35">
        <v>-4.11</v>
      </c>
    </row>
    <row r="342" spans="1:7" ht="13.5" thickBot="1">
      <c r="A342" s="30" t="s">
        <v>6</v>
      </c>
      <c r="B342" s="22">
        <v>41550</v>
      </c>
      <c r="C342" s="22" t="s">
        <v>11</v>
      </c>
      <c r="D342" s="31">
        <v>18.05</v>
      </c>
      <c r="F342" s="36">
        <v>1.300469483568075</v>
      </c>
      <c r="G342" s="37">
        <v>-4.7</v>
      </c>
    </row>
    <row r="343" spans="1:7" ht="12.75">
      <c r="A343" s="25" t="s">
        <v>7</v>
      </c>
      <c r="B343" s="22">
        <v>31950</v>
      </c>
      <c r="C343" s="23"/>
      <c r="D343" s="38"/>
      <c r="G343" s="44">
        <v>17.4</v>
      </c>
    </row>
    <row r="344" spans="1:4" ht="12.75">
      <c r="A344" s="25" t="s">
        <v>8</v>
      </c>
      <c r="B344" s="39">
        <v>22.75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40890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41172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22400</v>
      </c>
      <c r="C351" s="22" t="s">
        <v>11</v>
      </c>
      <c r="D351" s="31">
        <v>36.7</v>
      </c>
      <c r="F351" s="32">
        <v>0.7</v>
      </c>
      <c r="G351" s="33">
        <v>12.7</v>
      </c>
    </row>
    <row r="352" spans="1:7" ht="12.75">
      <c r="A352" s="30" t="s">
        <v>5</v>
      </c>
      <c r="B352" s="22">
        <v>25600</v>
      </c>
      <c r="C352" s="22" t="s">
        <v>11</v>
      </c>
      <c r="D352" s="31">
        <v>32.03</v>
      </c>
      <c r="F352" s="34">
        <v>0.8</v>
      </c>
      <c r="G352" s="35">
        <v>8.03</v>
      </c>
    </row>
    <row r="353" spans="1:7" ht="12.75">
      <c r="A353" s="30" t="s">
        <v>5</v>
      </c>
      <c r="B353" s="22">
        <v>28800</v>
      </c>
      <c r="C353" s="22" t="s">
        <v>11</v>
      </c>
      <c r="D353" s="31">
        <v>27.76</v>
      </c>
      <c r="F353" s="34">
        <v>0.9</v>
      </c>
      <c r="G353" s="35">
        <v>3.76</v>
      </c>
    </row>
    <row r="354" spans="1:7" ht="12.75">
      <c r="A354" s="30" t="s">
        <v>5</v>
      </c>
      <c r="B354" s="22">
        <v>30400</v>
      </c>
      <c r="C354" s="22" t="s">
        <v>11</v>
      </c>
      <c r="D354" s="31">
        <v>25.81</v>
      </c>
      <c r="F354" s="34">
        <v>0.95</v>
      </c>
      <c r="G354" s="35">
        <v>1.81</v>
      </c>
    </row>
    <row r="355" spans="1:7" ht="12.75">
      <c r="A355" s="30" t="s">
        <v>5</v>
      </c>
      <c r="B355" s="22">
        <v>32000</v>
      </c>
      <c r="C355" s="22" t="s">
        <v>11</v>
      </c>
      <c r="D355" s="31">
        <v>24</v>
      </c>
      <c r="F355" s="34">
        <v>1</v>
      </c>
      <c r="G355" s="35">
        <v>0</v>
      </c>
    </row>
    <row r="356" spans="1:7" ht="12.75">
      <c r="A356" s="30" t="s">
        <v>5</v>
      </c>
      <c r="B356" s="22">
        <v>33600</v>
      </c>
      <c r="C356" s="22" t="s">
        <v>11</v>
      </c>
      <c r="D356" s="31">
        <v>22.39</v>
      </c>
      <c r="F356" s="34">
        <v>1.05</v>
      </c>
      <c r="G356" s="35">
        <v>-1.61</v>
      </c>
    </row>
    <row r="357" spans="1:7" ht="12.75">
      <c r="A357" s="30" t="s">
        <v>5</v>
      </c>
      <c r="B357" s="22">
        <v>35200</v>
      </c>
      <c r="C357" s="22" t="s">
        <v>11</v>
      </c>
      <c r="D357" s="31">
        <v>21.16</v>
      </c>
      <c r="F357" s="34">
        <v>1.1</v>
      </c>
      <c r="G357" s="35">
        <v>-2.84</v>
      </c>
    </row>
    <row r="358" spans="1:7" ht="12.75">
      <c r="A358" s="30" t="s">
        <v>5</v>
      </c>
      <c r="B358" s="22">
        <v>38400</v>
      </c>
      <c r="C358" s="22" t="s">
        <v>11</v>
      </c>
      <c r="D358" s="31">
        <v>19.89</v>
      </c>
      <c r="F358" s="34">
        <v>1.2</v>
      </c>
      <c r="G358" s="35">
        <v>-4.11</v>
      </c>
    </row>
    <row r="359" spans="1:7" ht="13.5" thickBot="1">
      <c r="A359" s="30" t="s">
        <v>6</v>
      </c>
      <c r="B359" s="22">
        <v>41600</v>
      </c>
      <c r="C359" s="22" t="s">
        <v>11</v>
      </c>
      <c r="D359" s="31">
        <v>19.3</v>
      </c>
      <c r="F359" s="36">
        <v>1.3</v>
      </c>
      <c r="G359" s="37">
        <v>-4.7</v>
      </c>
    </row>
    <row r="360" spans="1:7" ht="12.75">
      <c r="A360" s="25" t="s">
        <v>7</v>
      </c>
      <c r="B360" s="22">
        <v>32000</v>
      </c>
      <c r="C360" s="23"/>
      <c r="D360" s="38"/>
      <c r="G360" s="44">
        <v>17.4</v>
      </c>
    </row>
    <row r="361" spans="1:4" ht="12.75">
      <c r="A361" s="25" t="s">
        <v>8</v>
      </c>
      <c r="B361" s="39">
        <v>24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40890</v>
      </c>
      <c r="C365" s="19"/>
      <c r="D365" s="20"/>
    </row>
    <row r="366" spans="1:4" ht="13.5" thickBot="1">
      <c r="A366" s="21" t="s">
        <v>0</v>
      </c>
      <c r="B366" s="22" t="s">
        <v>51</v>
      </c>
      <c r="C366" s="23"/>
      <c r="D366" s="24"/>
    </row>
    <row r="367" spans="1:7" ht="13.5" thickBot="1">
      <c r="A367" s="25" t="s">
        <v>4</v>
      </c>
      <c r="B367" s="26">
        <v>40983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20300</v>
      </c>
      <c r="C368" s="22" t="s">
        <v>11</v>
      </c>
      <c r="D368" s="31">
        <v>39.19</v>
      </c>
      <c r="F368" s="32">
        <v>0.7012089810017271</v>
      </c>
      <c r="G368" s="33">
        <v>13.94</v>
      </c>
    </row>
    <row r="369" spans="1:7" ht="12.75">
      <c r="A369" s="30" t="s">
        <v>5</v>
      </c>
      <c r="B369" s="22">
        <v>23150</v>
      </c>
      <c r="C369" s="22" t="s">
        <v>11</v>
      </c>
      <c r="D369" s="31">
        <v>34.22</v>
      </c>
      <c r="F369" s="34">
        <v>0.7996545768566494</v>
      </c>
      <c r="G369" s="35">
        <v>8.97</v>
      </c>
    </row>
    <row r="370" spans="1:7" ht="12.75">
      <c r="A370" s="30" t="s">
        <v>5</v>
      </c>
      <c r="B370" s="22">
        <v>26050</v>
      </c>
      <c r="C370" s="22" t="s">
        <v>11</v>
      </c>
      <c r="D370" s="31">
        <v>29.55</v>
      </c>
      <c r="F370" s="34">
        <v>0.8998272884283247</v>
      </c>
      <c r="G370" s="35">
        <v>4.3</v>
      </c>
    </row>
    <row r="371" spans="1:7" ht="12.75">
      <c r="A371" s="30" t="s">
        <v>5</v>
      </c>
      <c r="B371" s="22">
        <v>27500</v>
      </c>
      <c r="C371" s="22" t="s">
        <v>11</v>
      </c>
      <c r="D371" s="31">
        <v>27.35</v>
      </c>
      <c r="F371" s="34">
        <v>0.9499136442141624</v>
      </c>
      <c r="G371" s="35">
        <v>2.1</v>
      </c>
    </row>
    <row r="372" spans="1:7" ht="12.75">
      <c r="A372" s="30" t="s">
        <v>5</v>
      </c>
      <c r="B372" s="22">
        <v>28950</v>
      </c>
      <c r="C372" s="22" t="s">
        <v>11</v>
      </c>
      <c r="D372" s="31">
        <v>25.25</v>
      </c>
      <c r="F372" s="34">
        <v>1</v>
      </c>
      <c r="G372" s="35">
        <v>0</v>
      </c>
    </row>
    <row r="373" spans="1:7" ht="12.75">
      <c r="A373" s="30" t="s">
        <v>5</v>
      </c>
      <c r="B373" s="22">
        <v>30400</v>
      </c>
      <c r="C373" s="22" t="s">
        <v>11</v>
      </c>
      <c r="D373" s="31">
        <v>23.25</v>
      </c>
      <c r="F373" s="34">
        <v>1.0500863557858378</v>
      </c>
      <c r="G373" s="35">
        <v>-2</v>
      </c>
    </row>
    <row r="374" spans="1:7" ht="12.75">
      <c r="A374" s="30" t="s">
        <v>5</v>
      </c>
      <c r="B374" s="22">
        <v>31850</v>
      </c>
      <c r="C374" s="22" t="s">
        <v>11</v>
      </c>
      <c r="D374" s="31">
        <v>21.34</v>
      </c>
      <c r="F374" s="34">
        <v>1.1001727115716753</v>
      </c>
      <c r="G374" s="35">
        <v>-3.91</v>
      </c>
    </row>
    <row r="375" spans="1:7" ht="12.75">
      <c r="A375" s="30" t="s">
        <v>5</v>
      </c>
      <c r="B375" s="22">
        <v>34750</v>
      </c>
      <c r="C375" s="22" t="s">
        <v>11</v>
      </c>
      <c r="D375" s="31">
        <v>17.8</v>
      </c>
      <c r="F375" s="34">
        <v>1.2003454231433506</v>
      </c>
      <c r="G375" s="35">
        <v>-7.45</v>
      </c>
    </row>
    <row r="376" spans="1:7" ht="13.5" thickBot="1">
      <c r="A376" s="30" t="s">
        <v>6</v>
      </c>
      <c r="B376" s="22">
        <v>37650</v>
      </c>
      <c r="C376" s="22" t="s">
        <v>11</v>
      </c>
      <c r="D376" s="31">
        <v>14.65</v>
      </c>
      <c r="F376" s="36">
        <v>1.3005181347150259</v>
      </c>
      <c r="G376" s="37">
        <v>-10.6</v>
      </c>
    </row>
    <row r="377" spans="1:7" ht="12.75">
      <c r="A377" s="25" t="s">
        <v>7</v>
      </c>
      <c r="B377" s="22">
        <v>28950</v>
      </c>
      <c r="C377" s="23"/>
      <c r="D377" s="38"/>
      <c r="G377" s="44">
        <v>24.54</v>
      </c>
    </row>
    <row r="378" spans="1:4" ht="12.75">
      <c r="A378" s="25" t="s">
        <v>8</v>
      </c>
      <c r="B378" s="39">
        <v>25.25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40890</v>
      </c>
      <c r="C382" s="19"/>
      <c r="D382" s="20"/>
    </row>
    <row r="383" spans="1:4" ht="13.5" thickBot="1">
      <c r="A383" s="21" t="s">
        <v>0</v>
      </c>
      <c r="B383" s="22" t="s">
        <v>52</v>
      </c>
      <c r="C383" s="23"/>
      <c r="D383" s="24"/>
    </row>
    <row r="384" spans="1:7" ht="13.5" thickBot="1">
      <c r="A384" s="25" t="s">
        <v>4</v>
      </c>
      <c r="B384" s="26">
        <v>40983</v>
      </c>
      <c r="C384" s="23"/>
      <c r="D384" s="27"/>
      <c r="F384" s="28" t="s">
        <v>20</v>
      </c>
      <c r="G384" s="29" t="s">
        <v>21</v>
      </c>
    </row>
    <row r="385" spans="1:7" ht="12.75">
      <c r="A385" s="30" t="s">
        <v>3</v>
      </c>
      <c r="B385" s="63">
        <v>22750</v>
      </c>
      <c r="C385" s="22" t="s">
        <v>11</v>
      </c>
      <c r="D385" s="31">
        <v>39.26</v>
      </c>
      <c r="F385" s="32">
        <v>0.7</v>
      </c>
      <c r="G385" s="33">
        <v>14.01</v>
      </c>
    </row>
    <row r="386" spans="1:7" ht="12.75">
      <c r="A386" s="30" t="s">
        <v>5</v>
      </c>
      <c r="B386" s="22">
        <v>26000</v>
      </c>
      <c r="C386" s="22" t="s">
        <v>11</v>
      </c>
      <c r="D386" s="31">
        <v>34.21</v>
      </c>
      <c r="F386" s="34">
        <v>0.8</v>
      </c>
      <c r="G386" s="35">
        <v>8.96</v>
      </c>
    </row>
    <row r="387" spans="1:7" ht="12.75">
      <c r="A387" s="30" t="s">
        <v>5</v>
      </c>
      <c r="B387" s="22">
        <v>29250</v>
      </c>
      <c r="C387" s="22" t="s">
        <v>11</v>
      </c>
      <c r="D387" s="31">
        <v>29.54</v>
      </c>
      <c r="F387" s="34">
        <v>0.9</v>
      </c>
      <c r="G387" s="35">
        <v>4.29</v>
      </c>
    </row>
    <row r="388" spans="1:7" ht="12.75">
      <c r="A388" s="30" t="s">
        <v>5</v>
      </c>
      <c r="B388" s="22">
        <v>30850</v>
      </c>
      <c r="C388" s="22" t="s">
        <v>11</v>
      </c>
      <c r="D388" s="31">
        <v>27.38</v>
      </c>
      <c r="F388" s="34">
        <v>0.9492307692307692</v>
      </c>
      <c r="G388" s="35">
        <v>2.13</v>
      </c>
    </row>
    <row r="389" spans="1:7" ht="12.75">
      <c r="A389" s="30" t="s">
        <v>5</v>
      </c>
      <c r="B389" s="22">
        <v>32500</v>
      </c>
      <c r="C389" s="22" t="s">
        <v>11</v>
      </c>
      <c r="D389" s="31">
        <v>25.25</v>
      </c>
      <c r="F389" s="34">
        <v>1</v>
      </c>
      <c r="G389" s="35">
        <v>0</v>
      </c>
    </row>
    <row r="390" spans="1:7" ht="12.75">
      <c r="A390" s="30" t="s">
        <v>5</v>
      </c>
      <c r="B390" s="22">
        <v>34100</v>
      </c>
      <c r="C390" s="22" t="s">
        <v>11</v>
      </c>
      <c r="D390" s="31">
        <v>23.28</v>
      </c>
      <c r="F390" s="34">
        <v>1.0492307692307692</v>
      </c>
      <c r="G390" s="35">
        <v>-1.97</v>
      </c>
    </row>
    <row r="391" spans="1:7" ht="12.75">
      <c r="A391" s="30" t="s">
        <v>5</v>
      </c>
      <c r="B391" s="22">
        <v>35750</v>
      </c>
      <c r="C391" s="22" t="s">
        <v>11</v>
      </c>
      <c r="D391" s="31">
        <v>21.34</v>
      </c>
      <c r="F391" s="34">
        <v>1.1</v>
      </c>
      <c r="G391" s="35">
        <v>-3.91</v>
      </c>
    </row>
    <row r="392" spans="1:7" ht="12.75">
      <c r="A392" s="30" t="s">
        <v>5</v>
      </c>
      <c r="B392" s="22">
        <v>39000</v>
      </c>
      <c r="C392" s="22" t="s">
        <v>11</v>
      </c>
      <c r="D392" s="31">
        <v>17.81</v>
      </c>
      <c r="F392" s="34">
        <v>1.2</v>
      </c>
      <c r="G392" s="35">
        <v>-7.44</v>
      </c>
    </row>
    <row r="393" spans="1:7" ht="13.5" thickBot="1">
      <c r="A393" s="30" t="s">
        <v>6</v>
      </c>
      <c r="B393" s="22">
        <v>42250</v>
      </c>
      <c r="C393" s="22" t="s">
        <v>11</v>
      </c>
      <c r="D393" s="31">
        <v>14.67</v>
      </c>
      <c r="F393" s="36">
        <v>1.3</v>
      </c>
      <c r="G393" s="37">
        <v>-10.58</v>
      </c>
    </row>
    <row r="394" spans="1:7" ht="12.75">
      <c r="A394" s="25" t="s">
        <v>7</v>
      </c>
      <c r="B394" s="22">
        <v>32500</v>
      </c>
      <c r="C394" s="23"/>
      <c r="D394" s="38"/>
      <c r="G394" s="44">
        <v>24.59</v>
      </c>
    </row>
    <row r="395" spans="1:4" ht="12.75">
      <c r="A395" s="25" t="s">
        <v>8</v>
      </c>
      <c r="B395" s="39">
        <v>25.25</v>
      </c>
      <c r="C395" s="23"/>
      <c r="D395" s="38"/>
    </row>
    <row r="396" spans="1:4" ht="12.75">
      <c r="A396" s="25" t="s">
        <v>9</v>
      </c>
      <c r="B396" s="39">
        <v>65</v>
      </c>
      <c r="C396" s="23"/>
      <c r="D396" s="38"/>
    </row>
    <row r="397" spans="1:4" ht="13.5" thickBot="1">
      <c r="A397" s="40" t="s">
        <v>10</v>
      </c>
      <c r="B397" s="41">
        <v>10</v>
      </c>
      <c r="C397" s="42"/>
      <c r="D397" s="43"/>
    </row>
  </sheetData>
  <sheetProtection/>
  <mergeCells count="6">
    <mergeCell ref="J26:K26"/>
    <mergeCell ref="J27:K27"/>
    <mergeCell ref="J37:K37"/>
    <mergeCell ref="J49:K49"/>
    <mergeCell ref="J53:K53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2011-12-13T08:58:18Z</dcterms:modified>
  <cp:category/>
  <cp:version/>
  <cp:contentType/>
  <cp:contentStatus/>
</cp:coreProperties>
</file>